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28515" windowHeight="13095"/>
  </bookViews>
  <sheets>
    <sheet name="Challenge UR11" sheetId="1" r:id="rId1"/>
    <sheet name="Feuil1" sheetId="2" r:id="rId2"/>
  </sheets>
  <definedNames>
    <definedName name="_xlnm.Print_Titles" localSheetId="0">'Challenge UR11'!$B:$D,'Challenge UR11'!$4:$5</definedName>
    <definedName name="_xlnm.Print_Area" localSheetId="0">'Challenge UR11'!$B$2:$K$178</definedName>
  </definedNames>
  <calcPr calcId="125725"/>
</workbook>
</file>

<file path=xl/calcChain.xml><?xml version="1.0" encoding="utf-8"?>
<calcChain xmlns="http://schemas.openxmlformats.org/spreadsheetml/2006/main">
  <c r="K21" i="1"/>
  <c r="I22"/>
  <c r="I115"/>
  <c r="I101"/>
  <c r="I63"/>
  <c r="I59"/>
  <c r="I96"/>
  <c r="I53"/>
  <c r="I41"/>
  <c r="I156"/>
  <c r="I155"/>
  <c r="I56"/>
  <c r="I129"/>
  <c r="I23"/>
  <c r="I124"/>
  <c r="I100"/>
  <c r="I132"/>
  <c r="I111"/>
  <c r="I40"/>
  <c r="I162"/>
  <c r="I138"/>
  <c r="I114"/>
  <c r="I85"/>
  <c r="J177"/>
  <c r="K177" s="1"/>
  <c r="I177"/>
  <c r="I7"/>
  <c r="I126"/>
  <c r="I75"/>
  <c r="I35"/>
  <c r="I128"/>
  <c r="I26"/>
  <c r="I136"/>
  <c r="I157"/>
  <c r="I81"/>
  <c r="I94"/>
  <c r="I105"/>
  <c r="I97"/>
  <c r="I62"/>
  <c r="I109"/>
  <c r="I49"/>
  <c r="I52"/>
  <c r="I127"/>
  <c r="I95"/>
  <c r="I68"/>
  <c r="I30"/>
  <c r="I158"/>
  <c r="I8"/>
  <c r="I43"/>
  <c r="I172"/>
  <c r="I83"/>
  <c r="I150"/>
  <c r="I61"/>
  <c r="I88"/>
  <c r="I32"/>
  <c r="I89"/>
  <c r="I153"/>
  <c r="I21"/>
  <c r="I20"/>
  <c r="I113"/>
  <c r="I137"/>
  <c r="I123"/>
  <c r="I67"/>
  <c r="I167"/>
  <c r="I165"/>
  <c r="I50"/>
  <c r="I130"/>
  <c r="I18"/>
  <c r="I141"/>
  <c r="I125"/>
  <c r="I91"/>
  <c r="I78"/>
  <c r="I33"/>
  <c r="I170"/>
  <c r="I79"/>
  <c r="I147"/>
  <c r="I149"/>
  <c r="I175"/>
  <c r="I57"/>
  <c r="I17"/>
  <c r="I108"/>
  <c r="I10"/>
  <c r="I164"/>
  <c r="I92"/>
  <c r="I36"/>
  <c r="I159"/>
  <c r="I74"/>
  <c r="I148"/>
  <c r="I121"/>
  <c r="I80"/>
  <c r="I152"/>
  <c r="I14"/>
  <c r="I72"/>
  <c r="I145"/>
  <c r="I103"/>
  <c r="I102"/>
  <c r="I99"/>
  <c r="I134"/>
  <c r="I143"/>
  <c r="I24"/>
  <c r="I65"/>
  <c r="I163"/>
  <c r="I31"/>
  <c r="I37"/>
  <c r="I39"/>
  <c r="I104"/>
  <c r="I176"/>
  <c r="I118"/>
  <c r="I93"/>
  <c r="I25"/>
  <c r="I76"/>
  <c r="I135"/>
  <c r="I110"/>
  <c r="I116"/>
  <c r="I47"/>
  <c r="I48"/>
  <c r="I142"/>
  <c r="I71"/>
  <c r="I13"/>
  <c r="I154"/>
  <c r="I112"/>
  <c r="I160"/>
  <c r="I90"/>
  <c r="I29"/>
  <c r="I107"/>
  <c r="I58"/>
  <c r="I44"/>
  <c r="I166"/>
  <c r="I38"/>
  <c r="I51"/>
  <c r="I171"/>
  <c r="I87"/>
  <c r="I55"/>
  <c r="I119"/>
  <c r="I106"/>
  <c r="I117"/>
  <c r="I19"/>
  <c r="I45"/>
  <c r="I146"/>
  <c r="I73"/>
  <c r="I46"/>
  <c r="I28"/>
  <c r="I69"/>
  <c r="I174"/>
  <c r="I98"/>
  <c r="I133"/>
  <c r="I173"/>
  <c r="I42"/>
  <c r="I64"/>
  <c r="I84"/>
  <c r="I34"/>
  <c r="I151"/>
  <c r="I27"/>
  <c r="I86"/>
  <c r="I77"/>
  <c r="I11"/>
  <c r="I139"/>
  <c r="I169"/>
  <c r="I60"/>
  <c r="I54"/>
  <c r="I144"/>
  <c r="I161"/>
  <c r="I168"/>
  <c r="I12"/>
  <c r="I15"/>
  <c r="I131"/>
  <c r="I140"/>
  <c r="I122"/>
  <c r="I70"/>
  <c r="I82"/>
  <c r="I9"/>
  <c r="I16"/>
  <c r="I120"/>
  <c r="I66"/>
  <c r="J22" l="1"/>
  <c r="J126"/>
  <c r="J81"/>
  <c r="J75"/>
  <c r="J115"/>
  <c r="J7"/>
  <c r="J35"/>
  <c r="J105"/>
  <c r="J109"/>
  <c r="J94"/>
  <c r="J136"/>
  <c r="J128"/>
  <c r="J52"/>
  <c r="J97"/>
  <c r="J157"/>
  <c r="J26"/>
  <c r="J127"/>
  <c r="J49"/>
  <c r="J62"/>
  <c r="J95"/>
  <c r="J68"/>
  <c r="J30"/>
  <c r="J101"/>
  <c r="J32"/>
  <c r="J61"/>
  <c r="J83"/>
  <c r="J43"/>
  <c r="J158"/>
  <c r="J88"/>
  <c r="J150"/>
  <c r="J172"/>
  <c r="J8"/>
  <c r="J59"/>
  <c r="J96"/>
  <c r="J63"/>
  <c r="J53"/>
  <c r="J153"/>
  <c r="J41"/>
  <c r="J113"/>
  <c r="J21"/>
  <c r="J89"/>
  <c r="J165"/>
  <c r="J130"/>
  <c r="J67"/>
  <c r="J20"/>
  <c r="J18"/>
  <c r="J50"/>
  <c r="J137"/>
  <c r="J167"/>
  <c r="J123"/>
  <c r="J156"/>
  <c r="J125"/>
  <c r="J141"/>
  <c r="J23"/>
  <c r="J33"/>
  <c r="J91"/>
  <c r="J129"/>
  <c r="J79"/>
  <c r="J78"/>
  <c r="J155"/>
  <c r="J56"/>
  <c r="J108"/>
  <c r="J57"/>
  <c r="J149"/>
  <c r="J92"/>
  <c r="J10"/>
  <c r="J17"/>
  <c r="J175"/>
  <c r="J147"/>
  <c r="J170"/>
  <c r="J14"/>
  <c r="J80"/>
  <c r="J148"/>
  <c r="J159"/>
  <c r="J72"/>
  <c r="J104"/>
  <c r="J163"/>
  <c r="J134"/>
  <c r="J145"/>
  <c r="J100"/>
  <c r="J124"/>
  <c r="J152"/>
  <c r="J121"/>
  <c r="J74"/>
  <c r="J36"/>
  <c r="J164"/>
  <c r="J37"/>
  <c r="J24"/>
  <c r="J102"/>
  <c r="J31"/>
  <c r="J143"/>
  <c r="J99"/>
  <c r="J103"/>
  <c r="J39"/>
  <c r="J65"/>
  <c r="J111"/>
  <c r="J132"/>
  <c r="J176"/>
  <c r="J118"/>
  <c r="J25"/>
  <c r="J47"/>
  <c r="J76"/>
  <c r="J110"/>
  <c r="J93"/>
  <c r="J116"/>
  <c r="J135"/>
  <c r="J154"/>
  <c r="J160"/>
  <c r="J71"/>
  <c r="J48"/>
  <c r="J29"/>
  <c r="J112"/>
  <c r="J142"/>
  <c r="J90"/>
  <c r="J13"/>
  <c r="J166"/>
  <c r="J44"/>
  <c r="J107"/>
  <c r="J58"/>
  <c r="J40"/>
  <c r="J51"/>
  <c r="J119"/>
  <c r="J38"/>
  <c r="J55"/>
  <c r="J171"/>
  <c r="J87"/>
  <c r="J117"/>
  <c r="J19"/>
  <c r="J106"/>
  <c r="J162"/>
  <c r="J146"/>
  <c r="J173"/>
  <c r="J73"/>
  <c r="J45"/>
  <c r="J70"/>
  <c r="J15"/>
  <c r="J144"/>
  <c r="J139"/>
  <c r="J27"/>
  <c r="J64"/>
  <c r="J28"/>
  <c r="J42"/>
  <c r="J46"/>
  <c r="J9"/>
  <c r="J12"/>
  <c r="J60"/>
  <c r="J16"/>
  <c r="J82"/>
  <c r="J161"/>
  <c r="J86"/>
  <c r="J151"/>
  <c r="J69"/>
  <c r="J122"/>
  <c r="J168"/>
  <c r="J54"/>
  <c r="J77"/>
  <c r="J98"/>
  <c r="J120"/>
  <c r="J131"/>
  <c r="J169"/>
  <c r="J84"/>
  <c r="J138"/>
  <c r="J66"/>
  <c r="J140"/>
  <c r="J11"/>
  <c r="J34"/>
  <c r="J133"/>
  <c r="J174"/>
  <c r="J114"/>
  <c r="J85"/>
  <c r="I178" l="1"/>
  <c r="K22" s="1"/>
  <c r="K81" l="1"/>
  <c r="K115"/>
  <c r="K7"/>
  <c r="K121"/>
  <c r="K126"/>
  <c r="K75"/>
  <c r="K35"/>
  <c r="K157"/>
  <c r="K128"/>
  <c r="K26"/>
  <c r="K136"/>
  <c r="K94"/>
  <c r="K97"/>
  <c r="K109"/>
  <c r="K105"/>
  <c r="K62"/>
  <c r="K49"/>
  <c r="K52"/>
  <c r="K95"/>
  <c r="K127"/>
  <c r="K68"/>
  <c r="K30"/>
  <c r="K101"/>
  <c r="K83"/>
  <c r="K150"/>
  <c r="K158"/>
  <c r="K43"/>
  <c r="K8"/>
  <c r="K172"/>
  <c r="K88"/>
  <c r="K61"/>
  <c r="K63"/>
  <c r="K96"/>
  <c r="K59"/>
  <c r="K32"/>
  <c r="K41"/>
  <c r="K53"/>
  <c r="K130"/>
  <c r="K153"/>
  <c r="K113"/>
  <c r="K20"/>
  <c r="K89"/>
  <c r="K156"/>
  <c r="K18"/>
  <c r="K123"/>
  <c r="K67"/>
  <c r="K167"/>
  <c r="K137"/>
  <c r="K50"/>
  <c r="K165"/>
  <c r="K125"/>
  <c r="K141"/>
  <c r="K23"/>
  <c r="K129"/>
  <c r="K155"/>
  <c r="K56"/>
  <c r="K33"/>
  <c r="K91"/>
  <c r="K78"/>
  <c r="K124"/>
  <c r="K170"/>
  <c r="K57"/>
  <c r="K175"/>
  <c r="K108"/>
  <c r="K17"/>
  <c r="K147"/>
  <c r="K149"/>
  <c r="K10"/>
  <c r="K79"/>
  <c r="K159"/>
  <c r="K74"/>
  <c r="K148"/>
  <c r="K152"/>
  <c r="K14"/>
  <c r="K80"/>
  <c r="K164"/>
  <c r="K100"/>
  <c r="K92"/>
  <c r="K36"/>
  <c r="K145"/>
  <c r="K72"/>
  <c r="K37"/>
  <c r="K65"/>
  <c r="K99"/>
  <c r="K102"/>
  <c r="K31"/>
  <c r="K143"/>
  <c r="K163"/>
  <c r="K134"/>
  <c r="K39"/>
  <c r="K104"/>
  <c r="K24"/>
  <c r="K103"/>
  <c r="K111"/>
  <c r="K132"/>
  <c r="K118"/>
  <c r="K176"/>
  <c r="K47"/>
  <c r="K93"/>
  <c r="K110"/>
  <c r="K25"/>
  <c r="K135"/>
  <c r="K116"/>
  <c r="K76"/>
  <c r="K48"/>
  <c r="K154"/>
  <c r="K71"/>
  <c r="K160"/>
  <c r="K90"/>
  <c r="K13"/>
  <c r="K142"/>
  <c r="K112"/>
  <c r="K58"/>
  <c r="K107"/>
  <c r="K44"/>
  <c r="K29"/>
  <c r="K166"/>
  <c r="K40"/>
  <c r="K38"/>
  <c r="K51"/>
  <c r="K119"/>
  <c r="K87"/>
  <c r="K171"/>
  <c r="K55"/>
  <c r="K106"/>
  <c r="K19"/>
  <c r="K117"/>
  <c r="K162"/>
  <c r="K46"/>
  <c r="K73"/>
  <c r="K45"/>
  <c r="K146"/>
  <c r="K69"/>
  <c r="K174"/>
  <c r="K28"/>
  <c r="K138"/>
  <c r="K98"/>
  <c r="K133"/>
  <c r="K173"/>
  <c r="K42"/>
  <c r="K114"/>
  <c r="K139"/>
  <c r="K151"/>
  <c r="K64"/>
  <c r="K11"/>
  <c r="K77"/>
  <c r="K34"/>
  <c r="K84"/>
  <c r="K85"/>
  <c r="K27"/>
  <c r="K86"/>
  <c r="K169"/>
  <c r="K140"/>
  <c r="K168"/>
  <c r="K12"/>
  <c r="K54"/>
  <c r="K70"/>
  <c r="K131"/>
  <c r="K161"/>
  <c r="K144"/>
  <c r="K82"/>
  <c r="K122"/>
  <c r="K15"/>
  <c r="K60"/>
  <c r="K66"/>
  <c r="K16"/>
  <c r="K120"/>
  <c r="K9"/>
</calcChain>
</file>

<file path=xl/connections.xml><?xml version="1.0" encoding="utf-8"?>
<connections xmlns="http://schemas.openxmlformats.org/spreadsheetml/2006/main">
  <connection id="1" name="liste_ean" type="6" refreshedVersion="3" background="1" saveData="1">
    <textPr codePage="65001" sourceFile="D:\Mes documents\FPF\10. UR11\2018 - 2019\Challenge\M2\liste_ean.csv" decimal="," thousands=" " tab="0" semicolon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<sst xmlns="http://schemas.openxmlformats.org/spreadsheetml/2006/main" count="524" uniqueCount="371">
  <si>
    <t>titre</t>
  </si>
  <si>
    <t>note1</t>
  </si>
  <si>
    <t>note2</t>
  </si>
  <si>
    <t>note3</t>
  </si>
  <si>
    <t>total</t>
  </si>
  <si>
    <t>place</t>
  </si>
  <si>
    <t>nb points</t>
  </si>
  <si>
    <t>adhérent</t>
  </si>
  <si>
    <t>Concurrents</t>
  </si>
  <si>
    <t>participation :</t>
  </si>
  <si>
    <t>Auteur</t>
  </si>
  <si>
    <t>Club</t>
  </si>
  <si>
    <t xml:space="preserve">Jacques Italia </t>
  </si>
  <si>
    <t>Adhérents individuels</t>
  </si>
  <si>
    <t xml:space="preserve">Daniel Durand </t>
  </si>
  <si>
    <t xml:space="preserve">Photo Ciné Club Viennois </t>
  </si>
  <si>
    <t xml:space="preserve">Jean-Pierre Leroy </t>
  </si>
  <si>
    <t xml:space="preserve">Benoît Audigé </t>
  </si>
  <si>
    <t xml:space="preserve">Merger Photo Club - Meylan </t>
  </si>
  <si>
    <t xml:space="preserve">Eric Lefebvre </t>
  </si>
  <si>
    <t xml:space="preserve">Patrick Sztulzaft </t>
  </si>
  <si>
    <t xml:space="preserve">Philippe Bronnec </t>
  </si>
  <si>
    <t xml:space="preserve">Photo Club d'Aix-les-Bains </t>
  </si>
  <si>
    <t xml:space="preserve">Claude Reynaud </t>
  </si>
  <si>
    <t xml:space="preserve">Sylvianne Bronnec </t>
  </si>
  <si>
    <t xml:space="preserve">Guy Brechon </t>
  </si>
  <si>
    <t xml:space="preserve">Objectif Images Lyon </t>
  </si>
  <si>
    <t xml:space="preserve">Jean-Luc Leblanc </t>
  </si>
  <si>
    <t xml:space="preserve">Christian Peter </t>
  </si>
  <si>
    <t xml:space="preserve">Claude Souchal </t>
  </si>
  <si>
    <t xml:space="preserve">Michèle Ogier </t>
  </si>
  <si>
    <t xml:space="preserve">Claude Brenas </t>
  </si>
  <si>
    <t xml:space="preserve">Bernard Allegre </t>
  </si>
  <si>
    <t xml:space="preserve">Fleury Chevallier </t>
  </si>
  <si>
    <t xml:space="preserve">Rome Geneviève </t>
  </si>
  <si>
    <t xml:space="preserve">Hélène Faradji </t>
  </si>
  <si>
    <t xml:space="preserve">Pascal Bouteyre </t>
  </si>
  <si>
    <t xml:space="preserve">Stéphanie Cartier-Fourcat </t>
  </si>
  <si>
    <t xml:space="preserve">Condorcet Frappier </t>
  </si>
  <si>
    <t xml:space="preserve">Xavier Gicquel </t>
  </si>
  <si>
    <t xml:space="preserve">Evelyne Giudice </t>
  </si>
  <si>
    <t xml:space="preserve">Fabrice Joly </t>
  </si>
  <si>
    <t xml:space="preserve">Jean Michel Leverne </t>
  </si>
  <si>
    <t xml:space="preserve">Gerard Sanzey </t>
  </si>
  <si>
    <t xml:space="preserve">Photo Club de Bourgoin-Jallieu </t>
  </si>
  <si>
    <t xml:space="preserve">Dominique Giraud </t>
  </si>
  <si>
    <t xml:space="preserve">Isabelle Herbepin </t>
  </si>
  <si>
    <t xml:space="preserve">Jean Michel Massin </t>
  </si>
  <si>
    <t xml:space="preserve">Hubert Perrier </t>
  </si>
  <si>
    <t xml:space="preserve">Hubert De Belval </t>
  </si>
  <si>
    <t xml:space="preserve">Bernard Martin </t>
  </si>
  <si>
    <t xml:space="preserve">Photo Club IBM Grenoble </t>
  </si>
  <si>
    <t xml:space="preserve">Patricia Rignon </t>
  </si>
  <si>
    <t xml:space="preserve">Patrick Garcia </t>
  </si>
  <si>
    <t xml:space="preserve">Didier Cornu </t>
  </si>
  <si>
    <t xml:space="preserve">Catherine Jovelin </t>
  </si>
  <si>
    <t xml:space="preserve">Pierre-Marie Gaury </t>
  </si>
  <si>
    <t xml:space="preserve">Club Photo de Cognin </t>
  </si>
  <si>
    <t xml:space="preserve">Chantal Bérenger </t>
  </si>
  <si>
    <t xml:space="preserve">Marie-Claude Giovine </t>
  </si>
  <si>
    <t xml:space="preserve">Béatrice Boutet De Monvel </t>
  </si>
  <si>
    <t xml:space="preserve">Michèle Amoudry-Tiollier </t>
  </si>
  <si>
    <t xml:space="preserve">Claudine Laforgue Durand </t>
  </si>
  <si>
    <t xml:space="preserve">Julia Monod </t>
  </si>
  <si>
    <t xml:space="preserve">Patrice Seurot </t>
  </si>
  <si>
    <t xml:space="preserve">Roger Foucault </t>
  </si>
  <si>
    <t xml:space="preserve">Georges Gelbard </t>
  </si>
  <si>
    <t xml:space="preserve">Club Audio-visuel Villeurbanne </t>
  </si>
  <si>
    <t xml:space="preserve">Photo Club de Biviers </t>
  </si>
  <si>
    <t xml:space="preserve">Jean-Louis Pierre </t>
  </si>
  <si>
    <t xml:space="preserve">Claude Prédal </t>
  </si>
  <si>
    <t xml:space="preserve">Marie-Antoinette Delorme </t>
  </si>
  <si>
    <t xml:space="preserve">Jean-Charles Demeure </t>
  </si>
  <si>
    <t xml:space="preserve">Marie-Claire Lucas </t>
  </si>
  <si>
    <t xml:space="preserve">Jacques Laurent </t>
  </si>
  <si>
    <t xml:space="preserve">Tristan Vandenberghe </t>
  </si>
  <si>
    <t xml:space="preserve">Philippe Menanteau </t>
  </si>
  <si>
    <t xml:space="preserve">Georges Collot </t>
  </si>
  <si>
    <t xml:space="preserve">Jacques Vanneuville </t>
  </si>
  <si>
    <t xml:space="preserve">Club Photo Morestel </t>
  </si>
  <si>
    <t xml:space="preserve">Paul Petit </t>
  </si>
  <si>
    <t xml:space="preserve">Denis Madaule </t>
  </si>
  <si>
    <t xml:space="preserve">Daniel Bertrand </t>
  </si>
  <si>
    <t xml:space="preserve">Dominique Baptiste </t>
  </si>
  <si>
    <t xml:space="preserve">Didier Segura </t>
  </si>
  <si>
    <t xml:space="preserve">Eric Fabre </t>
  </si>
  <si>
    <t xml:space="preserve">Laurent Bignaud </t>
  </si>
  <si>
    <t xml:space="preserve">Dana Berthelot </t>
  </si>
  <si>
    <t xml:space="preserve">Patrice Laïné </t>
  </si>
  <si>
    <t xml:space="preserve">Laurent Mathieu </t>
  </si>
  <si>
    <t xml:space="preserve">Vincent Thomas </t>
  </si>
  <si>
    <t xml:space="preserve">Gavot Déclic - PC Larringes </t>
  </si>
  <si>
    <t xml:space="preserve">Michel Bonneau </t>
  </si>
  <si>
    <t xml:space="preserve">Michel Cauvet </t>
  </si>
  <si>
    <t xml:space="preserve">Patrice Foin </t>
  </si>
  <si>
    <t xml:space="preserve">Agnès Escuyer </t>
  </si>
  <si>
    <t xml:space="preserve">Christian De Laere </t>
  </si>
  <si>
    <t xml:space="preserve">Jean-Pierre Baud </t>
  </si>
  <si>
    <t xml:space="preserve">Alain Bouvet </t>
  </si>
  <si>
    <t xml:space="preserve">Catherine Berger </t>
  </si>
  <si>
    <t xml:space="preserve">Corinne Gallien </t>
  </si>
  <si>
    <t xml:space="preserve">Jean-Marie Recht </t>
  </si>
  <si>
    <t xml:space="preserve">Alain Capello </t>
  </si>
  <si>
    <t xml:space="preserve">Arlette Cantillon </t>
  </si>
  <si>
    <t xml:space="preserve">Michel Dafour </t>
  </si>
  <si>
    <t xml:space="preserve">Fernand Morand </t>
  </si>
  <si>
    <t xml:space="preserve">Jacques Decoeur </t>
  </si>
  <si>
    <t xml:space="preserve">ATSCAF Rhône Photo - Lyon </t>
  </si>
  <si>
    <t xml:space="preserve">Guy Debesson </t>
  </si>
  <si>
    <t xml:space="preserve">Jean Luc Boucaud </t>
  </si>
  <si>
    <t xml:space="preserve">Elyane Laroze </t>
  </si>
  <si>
    <t xml:space="preserve">Sylvain Nardi </t>
  </si>
  <si>
    <t xml:space="preserve">Anne-Marie Thibert </t>
  </si>
  <si>
    <t xml:space="preserve">Kim Thai Quynh </t>
  </si>
  <si>
    <t xml:space="preserve">Jean Claude Lenoble </t>
  </si>
  <si>
    <t xml:space="preserve">Frédérique Gerboud </t>
  </si>
  <si>
    <t xml:space="preserve">Zando Nicole </t>
  </si>
  <si>
    <t xml:space="preserve">Dominique Charbin </t>
  </si>
  <si>
    <t xml:space="preserve">Objectif Photo St Maurice l'Exil </t>
  </si>
  <si>
    <t xml:space="preserve">François Rossat </t>
  </si>
  <si>
    <t xml:space="preserve">Christian Decroix </t>
  </si>
  <si>
    <t xml:space="preserve">Benoit Gradel </t>
  </si>
  <si>
    <t xml:space="preserve">Jean-François Bouillet </t>
  </si>
  <si>
    <t xml:space="preserve">Claude Rulliere </t>
  </si>
  <si>
    <t xml:space="preserve">Gervasoni Joseph </t>
  </si>
  <si>
    <t xml:space="preserve">Bernard Lecuyer </t>
  </si>
  <si>
    <t xml:space="preserve">Lucille Lecomte </t>
  </si>
  <si>
    <t xml:space="preserve">François Masse </t>
  </si>
  <si>
    <t xml:space="preserve">Alain Biasiol </t>
  </si>
  <si>
    <t xml:space="preserve">Julien Humblot </t>
  </si>
  <si>
    <t xml:space="preserve">Mariette Cividino-Reynaud </t>
  </si>
  <si>
    <t xml:space="preserve">Les Belles Images Saint-Marcel-Bel-Accueil </t>
  </si>
  <si>
    <t xml:space="preserve">Bernard Gibaja </t>
  </si>
  <si>
    <t xml:space="preserve">Michel Baché </t>
  </si>
  <si>
    <t xml:space="preserve">Marie-Christine Rolle </t>
  </si>
  <si>
    <t xml:space="preserve">Gilbert Lemoine </t>
  </si>
  <si>
    <t xml:space="preserve">Isabelle Bernard </t>
  </si>
  <si>
    <t xml:space="preserve">Michel Aveline </t>
  </si>
  <si>
    <t xml:space="preserve">Club Photo St André de Corcy </t>
  </si>
  <si>
    <t xml:space="preserve">René Chassaing </t>
  </si>
  <si>
    <t xml:space="preserve">Jean-Claude Lesage </t>
  </si>
  <si>
    <t xml:space="preserve">Jean-Charles Galindo </t>
  </si>
  <si>
    <t xml:space="preserve">René Collongeat </t>
  </si>
  <si>
    <t xml:space="preserve">Jean-Luc Busquet </t>
  </si>
  <si>
    <t xml:space="preserve">Gilbert Bouvard </t>
  </si>
  <si>
    <t xml:space="preserve">Christiane Deal </t>
  </si>
  <si>
    <t xml:space="preserve">Alain Beurrier </t>
  </si>
  <si>
    <t xml:space="preserve">Pascale Cordier </t>
  </si>
  <si>
    <t xml:space="preserve">Alain Lemay </t>
  </si>
  <si>
    <t xml:space="preserve">Chantal Dazord </t>
  </si>
  <si>
    <t xml:space="preserve">Bruno Lienard </t>
  </si>
  <si>
    <t xml:space="preserve">Photo Club Chasseurs d' Images Valence </t>
  </si>
  <si>
    <t xml:space="preserve">Félix Larcher </t>
  </si>
  <si>
    <t xml:space="preserve">Michel Raou </t>
  </si>
  <si>
    <t xml:space="preserve">Photo Ciné Club Roannais </t>
  </si>
  <si>
    <t xml:space="preserve">Sylvie Amaro </t>
  </si>
  <si>
    <t xml:space="preserve">Arnaud Déchavanne </t>
  </si>
  <si>
    <t xml:space="preserve">Jean-Luc Bourreau </t>
  </si>
  <si>
    <t xml:space="preserve">Marie Cattagni </t>
  </si>
  <si>
    <t xml:space="preserve">Myriam Frobert </t>
  </si>
  <si>
    <t xml:space="preserve">Jacques Verholles </t>
  </si>
  <si>
    <t xml:space="preserve">Numerica Photo Club Faverges </t>
  </si>
  <si>
    <t xml:space="preserve">Florence Decobecq </t>
  </si>
  <si>
    <t xml:space="preserve">Jean-Pierre Dussaud </t>
  </si>
  <si>
    <t xml:space="preserve">Catherine Lanier-Margot </t>
  </si>
  <si>
    <t xml:space="preserve">Geneviève Ricard </t>
  </si>
  <si>
    <t xml:space="preserve">Béatrice Fel </t>
  </si>
  <si>
    <t xml:space="preserve">Michel Dussolliet-Berthod </t>
  </si>
  <si>
    <t xml:space="preserve">Zancanaro Flavienne </t>
  </si>
  <si>
    <t xml:space="preserve">Marc Dufournet </t>
  </si>
  <si>
    <t xml:space="preserve">Marie-Thérèse Delnieppe </t>
  </si>
  <si>
    <t xml:space="preserve">Pierre Margot </t>
  </si>
  <si>
    <t xml:space="preserve">Sylvie Crepel </t>
  </si>
  <si>
    <t xml:space="preserve">Gilles Christ </t>
  </si>
  <si>
    <t xml:space="preserve">Sandra Dalmoro </t>
  </si>
  <si>
    <t>By night</t>
  </si>
  <si>
    <t xml:space="preserve">Anne Cécile Lehuen </t>
  </si>
  <si>
    <t xml:space="preserve">Pierre Richard </t>
  </si>
  <si>
    <t xml:space="preserve">Bernard Ravier </t>
  </si>
  <si>
    <t xml:space="preserve">JPEG Photo Club St Martin Bellevue </t>
  </si>
  <si>
    <t xml:space="preserve">Jean-Claude Magnier </t>
  </si>
  <si>
    <t xml:space="preserve">Luc Torres </t>
  </si>
  <si>
    <t xml:space="preserve">Gérard Liégeois </t>
  </si>
  <si>
    <t xml:space="preserve">Didier Tiercelet </t>
  </si>
  <si>
    <t xml:space="preserve">Photo Club de Sillingy </t>
  </si>
  <si>
    <t xml:space="preserve">Claude Chapus </t>
  </si>
  <si>
    <t xml:space="preserve">Roger Dumax-Baudron </t>
  </si>
  <si>
    <t>Ruines</t>
  </si>
  <si>
    <t xml:space="preserve">Guy Gorinas </t>
  </si>
  <si>
    <t xml:space="preserve">Eliane Bernard </t>
  </si>
  <si>
    <t xml:space="preserve">Numericus Focus Club Photo de la Vallée de l'Arve </t>
  </si>
  <si>
    <t xml:space="preserve">Monique Ginet </t>
  </si>
  <si>
    <t xml:space="preserve">Max Lewkowicz </t>
  </si>
  <si>
    <t xml:space="preserve">Christiane Boulud </t>
  </si>
  <si>
    <t xml:space="preserve">Raphaël Bossut </t>
  </si>
  <si>
    <t xml:space="preserve">Marie Marlène Mahalatchimy </t>
  </si>
  <si>
    <t xml:space="preserve">Gérard Varenne </t>
  </si>
  <si>
    <t>Challenge de l'UR11 - Saison 2018/2019</t>
  </si>
  <si>
    <t xml:space="preserve">Marie-Jo Planche </t>
  </si>
  <si>
    <t>Club Georges Mélies-Chambéry</t>
  </si>
  <si>
    <t>Grenoble</t>
  </si>
  <si>
    <t>Jazz à Vienne</t>
  </si>
  <si>
    <t>malleval</t>
  </si>
  <si>
    <t>Pleine lune à Chamrousse</t>
  </si>
  <si>
    <t>Les Marches</t>
  </si>
  <si>
    <t>Montee à la bastille</t>
  </si>
  <si>
    <t>Chantal 73</t>
  </si>
  <si>
    <t>Annecy Vielle ville</t>
  </si>
  <si>
    <t>Aix les Bains</t>
  </si>
  <si>
    <t>Annecy éclatante</t>
  </si>
  <si>
    <t>Pont en Royans</t>
  </si>
  <si>
    <t>couvert</t>
  </si>
  <si>
    <t>Vogüé l'âme</t>
  </si>
  <si>
    <t>Saint-Antoine</t>
  </si>
  <si>
    <t>Future</t>
  </si>
  <si>
    <t>Prends de la hauteur</t>
  </si>
  <si>
    <t>LYON République la nuit</t>
  </si>
  <si>
    <t>Commerce ambulant au village</t>
  </si>
  <si>
    <t>nos chemins de traverse</t>
  </si>
  <si>
    <t>lampadaires</t>
  </si>
  <si>
    <t>Village sur cour</t>
  </si>
  <si>
    <t>deambulations nocturnes</t>
  </si>
  <si>
    <t>Lyon</t>
  </si>
  <si>
    <t>Lugdunum</t>
  </si>
  <si>
    <t xml:space="preserve">La Rose de l'espoir </t>
  </si>
  <si>
    <t>Nyons (Drôme) portes de Provence</t>
  </si>
  <si>
    <t>il a plu</t>
  </si>
  <si>
    <t>Toits de Lyon</t>
  </si>
  <si>
    <t>Sous les nuages</t>
  </si>
  <si>
    <t>GRENOBLE</t>
  </si>
  <si>
    <t>si près des villes...</t>
  </si>
  <si>
    <t>Les Météores Grèce</t>
  </si>
  <si>
    <t>grenoble en bulles</t>
  </si>
  <si>
    <t>au bout de la route : la bérarde</t>
  </si>
  <si>
    <t>LES HALLES DE NUIT</t>
  </si>
  <si>
    <t>Saint Antoine l'Abbaye</t>
  </si>
  <si>
    <t>Saint-Antoine de l'Abbaye</t>
  </si>
  <si>
    <t>Valmorel village</t>
  </si>
  <si>
    <t>petit village paisible</t>
  </si>
  <si>
    <t>Sunset on Grenoble</t>
  </si>
  <si>
    <t>Mémoire</t>
  </si>
  <si>
    <t>Bourdeau nocturne</t>
  </si>
  <si>
    <t>Jongieux</t>
  </si>
  <si>
    <t>Chambéry et son château</t>
  </si>
  <si>
    <t>Là-haut sur la montagne...</t>
  </si>
  <si>
    <t>rue de la chaine</t>
  </si>
  <si>
    <t>Bonneval</t>
  </si>
  <si>
    <t>Annecy</t>
  </si>
  <si>
    <t>chambery</t>
  </si>
  <si>
    <t>Village Haut-Savoyard</t>
  </si>
  <si>
    <t>St Julien Molin-Molette</t>
  </si>
  <si>
    <t>Pérouges</t>
  </si>
  <si>
    <t>Saint Hilaire du Touvet</t>
  </si>
  <si>
    <t>Grenoble s illumine</t>
  </si>
  <si>
    <t>Brumes du matin</t>
  </si>
  <si>
    <t>les cheminots de Grenoble</t>
  </si>
  <si>
    <t>Rêve et quotidien</t>
  </si>
  <si>
    <t xml:space="preserve">Le chien </t>
  </si>
  <si>
    <t>Trouée du soleil sur Châtillon  (Savoie)</t>
  </si>
  <si>
    <t>Cité des peintres</t>
  </si>
  <si>
    <t>Morestel</t>
  </si>
  <si>
    <t>Izieu</t>
  </si>
  <si>
    <t>Morestel vue d'en haut</t>
  </si>
  <si>
    <t>Crémieu et ses tours</t>
  </si>
  <si>
    <t>Morestel façon village</t>
  </si>
  <si>
    <t>Mépieu au printemps</t>
  </si>
  <si>
    <t>Le clocher de Brangues</t>
  </si>
  <si>
    <t>Milan Royal Rochetoirin</t>
  </si>
  <si>
    <t>Enfilade</t>
  </si>
  <si>
    <t>Crémieu</t>
  </si>
  <si>
    <t>Port de Quirieu 570</t>
  </si>
  <si>
    <t>Maquette en Chartreuse</t>
  </si>
  <si>
    <t>Mon village</t>
  </si>
  <si>
    <t>l'aube se lève sur Vinzier</t>
  </si>
  <si>
    <t>Yvoire sous la loupe</t>
  </si>
  <si>
    <t>Crépuscule à Evian</t>
  </si>
  <si>
    <t>Saint Paul en Chablais</t>
  </si>
  <si>
    <t>Allinges</t>
  </si>
  <si>
    <t>Messery</t>
  </si>
  <si>
    <t>mon village est un petit port</t>
  </si>
  <si>
    <t xml:space="preserve">Je pense "Thonon-les-Bains" </t>
  </si>
  <si>
    <t>Tréchauffé</t>
  </si>
  <si>
    <t>Port de Thonon les Bains</t>
  </si>
  <si>
    <t>Les toits d'Annecy</t>
  </si>
  <si>
    <t>Thonon</t>
  </si>
  <si>
    <t>Novel dans la brume</t>
  </si>
  <si>
    <t>Le port glacé de Corzent</t>
  </si>
  <si>
    <t>Métropole</t>
  </si>
  <si>
    <t>Vue de là haut</t>
  </si>
  <si>
    <t>Lyon nuages</t>
  </si>
  <si>
    <t>Clocher de Nyons</t>
  </si>
  <si>
    <t>Lyon couleur du matin</t>
  </si>
  <si>
    <t>Lyon à traverse le pont Raymond Barre</t>
  </si>
  <si>
    <t>Bonneval sur Arc</t>
  </si>
  <si>
    <t>les tours</t>
  </si>
  <si>
    <t>Vieux LYON</t>
  </si>
  <si>
    <t>Village fantôme</t>
  </si>
  <si>
    <t>Au pays des mallaviots</t>
  </si>
  <si>
    <t>Saint-Jacques d'Atticieux dans les nuages</t>
  </si>
  <si>
    <t>Fay sur Lignon</t>
  </si>
  <si>
    <t>village auvergnat</t>
  </si>
  <si>
    <t>dissipation du brouillard</t>
  </si>
  <si>
    <t>Condrieu 69</t>
  </si>
  <si>
    <t>Couché de soleil sur les lavandes et la tour de Chamaret</t>
  </si>
  <si>
    <t>Perouges</t>
  </si>
  <si>
    <t>st Rambert d'Albon</t>
  </si>
  <si>
    <t>Au détour d'une ruelle, Annonay</t>
  </si>
  <si>
    <t>Café de Fanny</t>
  </si>
  <si>
    <t>Albiez Montrond</t>
  </si>
  <si>
    <t>La Part Dieu</t>
  </si>
  <si>
    <t>Dans la brume</t>
  </si>
  <si>
    <t>Les Bulles</t>
  </si>
  <si>
    <t>Balazuc 07</t>
  </si>
  <si>
    <t>petite forteresse</t>
  </si>
  <si>
    <t>Lyon République</t>
  </si>
  <si>
    <t>St Montan</t>
  </si>
  <si>
    <t>St Jean de Thurigneux - Le Bourg en avril</t>
  </si>
  <si>
    <t>Oingt</t>
  </si>
  <si>
    <t>Tarare - fète de la mouseline</t>
  </si>
  <si>
    <t>Ouingt le village aux pièrres dorées</t>
  </si>
  <si>
    <t>Petit village tranquille !</t>
  </si>
  <si>
    <t>Lalaupie</t>
  </si>
  <si>
    <t>Lyon 2018</t>
  </si>
  <si>
    <t>Louis XIV et la Basilique</t>
  </si>
  <si>
    <t>Oncieux mysterieux village rond</t>
  </si>
  <si>
    <t>Village de Pissis (Haute-loire)</t>
  </si>
  <si>
    <t>Saint Laurent d'Oingt</t>
  </si>
  <si>
    <t xml:space="preserve">Lyon </t>
  </si>
  <si>
    <t>Le Village suspendu</t>
  </si>
  <si>
    <t>Embrun, Vue sur le rocher</t>
  </si>
  <si>
    <t>Labeaume</t>
  </si>
  <si>
    <t>Espallion</t>
  </si>
  <si>
    <t>le village dans la ville</t>
  </si>
  <si>
    <t>Contraste temporel</t>
  </si>
  <si>
    <t>Roanne</t>
  </si>
  <si>
    <t>Point de vue</t>
  </si>
  <si>
    <t>Matin voilé sur Saint Haon le Châtel</t>
  </si>
  <si>
    <t>le pont des vieilles prisons</t>
  </si>
  <si>
    <t>Toitures lyonnaises</t>
  </si>
  <si>
    <t>mon village blotti</t>
  </si>
  <si>
    <t>les saisies</t>
  </si>
  <si>
    <t>Position dominante</t>
  </si>
  <si>
    <t>Embarcadère de Talloires</t>
  </si>
  <si>
    <t>Bonneval-sur-Arc</t>
  </si>
  <si>
    <t>Vue à 360°</t>
  </si>
  <si>
    <t>Annecy, la touristique</t>
  </si>
  <si>
    <t>reflets sur Lyon</t>
  </si>
  <si>
    <t>Talloires</t>
  </si>
  <si>
    <t>le monal</t>
  </si>
  <si>
    <t>Un peu d'Eurasie</t>
  </si>
  <si>
    <t>En Automne</t>
  </si>
  <si>
    <t>Crest Voland</t>
  </si>
  <si>
    <t>Annecy - présence</t>
  </si>
  <si>
    <t>Thorens Glières au lieu !</t>
  </si>
  <si>
    <t>Le château d'Annecy</t>
  </si>
  <si>
    <t>Bonneval sur Arc - Hte Maurienne</t>
  </si>
  <si>
    <t>Palais de l'Isle Annecy</t>
  </si>
  <si>
    <t>Yvoire- soir de fin d'été</t>
  </si>
  <si>
    <t>Alby sur Chéran</t>
  </si>
  <si>
    <t>Grandcroix</t>
  </si>
  <si>
    <t>St Jorioz (74410)</t>
  </si>
  <si>
    <t>Les Ayères d'en Haut Passy</t>
  </si>
  <si>
    <t xml:space="preserve">Serge Turlan </t>
  </si>
  <si>
    <t xml:space="preserve">François Dijoux </t>
  </si>
  <si>
    <t xml:space="preserve">Vazart Marc </t>
  </si>
  <si>
    <t xml:space="preserve">Lydie Berthet </t>
  </si>
  <si>
    <t xml:space="preserve">Nadine Coste-Albert </t>
  </si>
  <si>
    <t xml:space="preserve">Yves Sesboué </t>
  </si>
  <si>
    <t xml:space="preserve">Henri Rolla </t>
  </si>
  <si>
    <t xml:space="preserve">Mazuy Yves </t>
  </si>
  <si>
    <t>Etape 3 : Décembre 2018 - Thème "Villes et villages de notre région"
Juges : 1. Victor Coucosh ; 2. Dominique Loof ; 3. Sonia Vennitti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</si>
</sst>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2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31" xfId="0" applyFill="1" applyBorder="1" applyAlignment="1">
      <alignment horizontal="center"/>
    </xf>
    <xf numFmtId="0" fontId="20" fillId="0" borderId="22" xfId="0" applyFont="1" applyFill="1" applyBorder="1" applyAlignment="1">
      <alignment horizontal="left" vertical="top"/>
    </xf>
    <xf numFmtId="0" fontId="20" fillId="0" borderId="13" xfId="0" applyFont="1" applyFill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4" borderId="10" xfId="0" applyFill="1" applyBorder="1" applyAlignment="1">
      <alignment horizontal="center" textRotation="90"/>
    </xf>
    <xf numFmtId="0" fontId="16" fillId="35" borderId="10" xfId="0" applyFont="1" applyFill="1" applyBorder="1" applyAlignment="1">
      <alignment horizontal="center" textRotation="90"/>
    </xf>
    <xf numFmtId="0" fontId="17" fillId="36" borderId="10" xfId="0" applyFont="1" applyFill="1" applyBorder="1" applyAlignment="1">
      <alignment horizontal="center"/>
    </xf>
    <xf numFmtId="0" fontId="17" fillId="36" borderId="15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20" fillId="0" borderId="27" xfId="0" applyFont="1" applyFill="1" applyBorder="1" applyAlignment="1">
      <alignment horizontal="left" vertical="top"/>
    </xf>
    <xf numFmtId="0" fontId="20" fillId="0" borderId="14" xfId="0" applyFont="1" applyFill="1" applyBorder="1" applyAlignment="1">
      <alignment horizontal="center" vertical="top"/>
    </xf>
    <xf numFmtId="0" fontId="20" fillId="0" borderId="23" xfId="0" applyFont="1" applyFill="1" applyBorder="1" applyAlignment="1">
      <alignment horizontal="left" vertical="top"/>
    </xf>
    <xf numFmtId="0" fontId="20" fillId="0" borderId="24" xfId="0" applyFont="1" applyFill="1" applyBorder="1" applyAlignment="1">
      <alignment horizontal="center" vertical="top"/>
    </xf>
    <xf numFmtId="0" fontId="20" fillId="0" borderId="20" xfId="0" applyFont="1" applyBorder="1" applyAlignment="1">
      <alignment horizontal="left" vertical="top"/>
    </xf>
    <xf numFmtId="0" fontId="20" fillId="0" borderId="15" xfId="0" applyFont="1" applyFill="1" applyBorder="1" applyAlignment="1">
      <alignment horizontal="center" vertical="top"/>
    </xf>
    <xf numFmtId="0" fontId="17" fillId="36" borderId="25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20" fillId="0" borderId="35" xfId="0" applyFont="1" applyBorder="1" applyAlignment="1">
      <alignment horizontal="left" vertical="top"/>
    </xf>
    <xf numFmtId="0" fontId="0" fillId="0" borderId="29" xfId="0" applyBorder="1" applyAlignment="1">
      <alignment horizontal="center"/>
    </xf>
    <xf numFmtId="0" fontId="20" fillId="0" borderId="37" xfId="0" applyFont="1" applyBorder="1" applyAlignment="1">
      <alignment horizontal="left" vertical="top"/>
    </xf>
    <xf numFmtId="0" fontId="20" fillId="0" borderId="38" xfId="0" applyFont="1" applyBorder="1" applyAlignment="1">
      <alignment horizontal="left" vertical="top"/>
    </xf>
    <xf numFmtId="1" fontId="20" fillId="0" borderId="26" xfId="0" applyNumberFormat="1" applyFont="1" applyBorder="1" applyAlignment="1">
      <alignment horizontal="center" vertical="top"/>
    </xf>
    <xf numFmtId="0" fontId="20" fillId="0" borderId="21" xfId="0" applyNumberFormat="1" applyFont="1" applyBorder="1" applyAlignment="1">
      <alignment horizontal="center" vertical="top"/>
    </xf>
    <xf numFmtId="1" fontId="0" fillId="0" borderId="33" xfId="0" applyNumberForma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0" xfId="0" applyBorder="1"/>
    <xf numFmtId="0" fontId="21" fillId="0" borderId="0" xfId="0" applyFont="1"/>
    <xf numFmtId="1" fontId="0" fillId="0" borderId="0" xfId="0" applyNumberForma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19" fillId="35" borderId="17" xfId="0" applyNumberFormat="1" applyFont="1" applyFill="1" applyBorder="1" applyAlignment="1">
      <alignment horizontal="center" vertical="center" wrapText="1"/>
    </xf>
    <xf numFmtId="1" fontId="19" fillId="35" borderId="18" xfId="0" applyNumberFormat="1" applyFont="1" applyFill="1" applyBorder="1" applyAlignment="1">
      <alignment horizontal="center" vertical="center"/>
    </xf>
    <xf numFmtId="0" fontId="18" fillId="33" borderId="28" xfId="0" applyFont="1" applyFill="1" applyBorder="1" applyAlignment="1">
      <alignment horizontal="center" vertical="center"/>
    </xf>
    <xf numFmtId="0" fontId="18" fillId="33" borderId="29" xfId="0" applyFont="1" applyFill="1" applyBorder="1" applyAlignment="1">
      <alignment horizontal="center" vertical="center"/>
    </xf>
    <xf numFmtId="0" fontId="18" fillId="33" borderId="30" xfId="0" applyFont="1" applyFill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1E683A"/>
      <color rgb="FFFFFFCC"/>
      <color rgb="FFFFCC00"/>
      <color rgb="FFCCFFCC"/>
      <color rgb="FF66FF99"/>
      <color rgb="FFFFFF99"/>
      <color rgb="FFFCD0FA"/>
      <color rgb="FFF8A4AA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2:BU178"/>
  <sheetViews>
    <sheetView showZeros="0" tabSelected="1" zoomScaleNormal="100" zoomScaleSheetLayoutView="9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B2" sqref="B2"/>
    </sheetView>
  </sheetViews>
  <sheetFormatPr baseColWidth="10" defaultRowHeight="15"/>
  <cols>
    <col min="1" max="1" width="2.7109375" customWidth="1"/>
    <col min="2" max="2" width="28.140625" bestFit="1" customWidth="1"/>
    <col min="3" max="3" width="46.5703125" bestFit="1" customWidth="1"/>
    <col min="4" max="4" width="13" style="2" bestFit="1" customWidth="1"/>
    <col min="5" max="5" width="50.28515625" customWidth="1"/>
    <col min="6" max="8" width="3.7109375" style="1" customWidth="1"/>
    <col min="9" max="9" width="4" style="1" customWidth="1"/>
    <col min="10" max="10" width="5.140625" style="1" customWidth="1"/>
    <col min="11" max="11" width="6.28515625" style="1" customWidth="1"/>
    <col min="12" max="12" width="4.42578125" customWidth="1"/>
    <col min="13" max="13" width="14.140625" style="38" customWidth="1"/>
    <col min="14" max="14" width="18.28515625" customWidth="1"/>
    <col min="15" max="15" width="22.5703125" customWidth="1"/>
    <col min="16" max="16" width="14.42578125" style="38" bestFit="1" customWidth="1"/>
    <col min="17" max="19" width="6.5703125" customWidth="1"/>
  </cols>
  <sheetData>
    <row r="2" spans="2:11" ht="26.25">
      <c r="C2" s="37" t="s">
        <v>197</v>
      </c>
    </row>
    <row r="3" spans="2:11" ht="15.75" thickBot="1"/>
    <row r="4" spans="2:11" ht="81.75" customHeight="1">
      <c r="B4" s="43" t="s">
        <v>8</v>
      </c>
      <c r="C4" s="44"/>
      <c r="D4" s="45"/>
      <c r="E4" s="41" t="s">
        <v>370</v>
      </c>
      <c r="F4" s="42"/>
      <c r="G4" s="42"/>
      <c r="H4" s="42"/>
      <c r="I4" s="42"/>
      <c r="J4" s="42"/>
      <c r="K4" s="42"/>
    </row>
    <row r="5" spans="2:11" ht="49.5" thickBot="1">
      <c r="B5" s="34" t="s">
        <v>10</v>
      </c>
      <c r="C5" s="35" t="s">
        <v>11</v>
      </c>
      <c r="D5" s="33" t="s">
        <v>7</v>
      </c>
      <c r="E5" s="12" t="s">
        <v>0</v>
      </c>
      <c r="F5" s="13" t="s">
        <v>1</v>
      </c>
      <c r="G5" s="13" t="s">
        <v>2</v>
      </c>
      <c r="H5" s="13" t="s">
        <v>3</v>
      </c>
      <c r="I5" s="13" t="s">
        <v>4</v>
      </c>
      <c r="J5" s="13" t="s">
        <v>5</v>
      </c>
      <c r="K5" s="14" t="s">
        <v>6</v>
      </c>
    </row>
    <row r="6" spans="2:11">
      <c r="B6" s="25"/>
      <c r="C6" s="28"/>
      <c r="D6" s="26"/>
      <c r="E6" s="12"/>
      <c r="F6" s="11"/>
      <c r="G6" s="11"/>
      <c r="H6" s="11"/>
      <c r="I6" s="11"/>
      <c r="J6" s="11"/>
      <c r="K6" s="10"/>
    </row>
    <row r="7" spans="2:11">
      <c r="B7" s="22" t="s">
        <v>189</v>
      </c>
      <c r="C7" s="29" t="s">
        <v>190</v>
      </c>
      <c r="D7" s="32">
        <v>1122150007</v>
      </c>
      <c r="E7" s="7" t="s">
        <v>361</v>
      </c>
      <c r="F7" s="8">
        <v>19</v>
      </c>
      <c r="G7" s="8">
        <v>16</v>
      </c>
      <c r="H7" s="8">
        <v>18</v>
      </c>
      <c r="I7" s="4">
        <f>SUM(F7:H7)</f>
        <v>53</v>
      </c>
      <c r="J7" s="4">
        <f>IF(E7="","",RANK(I7,I$7:I$177))</f>
        <v>1</v>
      </c>
      <c r="K7" s="15">
        <f>IF(J7="",0,I$178+1-J7)</f>
        <v>170</v>
      </c>
    </row>
    <row r="8" spans="2:11">
      <c r="B8" s="22" t="s">
        <v>162</v>
      </c>
      <c r="C8" s="29" t="s">
        <v>161</v>
      </c>
      <c r="D8" s="32">
        <v>1121100002</v>
      </c>
      <c r="E8" s="7" t="s">
        <v>338</v>
      </c>
      <c r="F8" s="23">
        <v>17</v>
      </c>
      <c r="G8" s="23">
        <v>13</v>
      </c>
      <c r="H8" s="23">
        <v>19</v>
      </c>
      <c r="I8" s="3">
        <f>SUM(F8:H8)</f>
        <v>49</v>
      </c>
      <c r="J8" s="4">
        <f>IF(E8="","",RANK(I8,I$7:I$177))</f>
        <v>2</v>
      </c>
      <c r="K8" s="15">
        <f>IF(J8="",0,I$178+1-J8)</f>
        <v>169</v>
      </c>
    </row>
    <row r="9" spans="2:11">
      <c r="B9" s="22" t="s">
        <v>17</v>
      </c>
      <c r="C9" s="29" t="s">
        <v>18</v>
      </c>
      <c r="D9" s="32">
        <v>1102590046</v>
      </c>
      <c r="E9" s="18" t="s">
        <v>203</v>
      </c>
      <c r="F9" s="19">
        <v>20</v>
      </c>
      <c r="G9" s="19">
        <v>15</v>
      </c>
      <c r="H9" s="19">
        <v>14</v>
      </c>
      <c r="I9" s="3">
        <f>SUM(F9:H9)</f>
        <v>49</v>
      </c>
      <c r="J9" s="4">
        <f>IF(E9="","",RANK(I9,I$7:I$177))</f>
        <v>2</v>
      </c>
      <c r="K9" s="15">
        <f>IF(J9="",0,I$178+1-J9)</f>
        <v>169</v>
      </c>
    </row>
    <row r="10" spans="2:11">
      <c r="B10" s="22" t="s">
        <v>119</v>
      </c>
      <c r="C10" s="29" t="s">
        <v>118</v>
      </c>
      <c r="D10" s="32">
        <v>1117540021</v>
      </c>
      <c r="E10" s="18" t="s">
        <v>296</v>
      </c>
      <c r="F10" s="19">
        <v>16</v>
      </c>
      <c r="G10" s="19">
        <v>18</v>
      </c>
      <c r="H10" s="19">
        <v>15</v>
      </c>
      <c r="I10" s="3">
        <f>SUM(F10:H10)</f>
        <v>49</v>
      </c>
      <c r="J10" s="4">
        <f>IF(E10="","",RANK(I10,I$7:I$177))</f>
        <v>2</v>
      </c>
      <c r="K10" s="15">
        <f>IF(J10="",0,I$178+1-J10)</f>
        <v>169</v>
      </c>
    </row>
    <row r="11" spans="2:11">
      <c r="B11" s="22" t="s">
        <v>35</v>
      </c>
      <c r="C11" s="29" t="s">
        <v>26</v>
      </c>
      <c r="D11" s="32">
        <v>1106200042</v>
      </c>
      <c r="E11" s="7" t="s">
        <v>219</v>
      </c>
      <c r="F11" s="8">
        <v>14</v>
      </c>
      <c r="G11" s="8">
        <v>14</v>
      </c>
      <c r="H11" s="8">
        <v>20</v>
      </c>
      <c r="I11" s="4">
        <f>SUM(F11:H11)</f>
        <v>48</v>
      </c>
      <c r="J11" s="4">
        <f>IF(E11="","",RANK(I11,I$7:I$177))</f>
        <v>5</v>
      </c>
      <c r="K11" s="15">
        <f>IF(J11="",0,I$178+1-J11)</f>
        <v>166</v>
      </c>
    </row>
    <row r="12" spans="2:11">
      <c r="B12" s="22" t="s">
        <v>27</v>
      </c>
      <c r="C12" s="29" t="s">
        <v>26</v>
      </c>
      <c r="D12" s="32">
        <v>1106200023</v>
      </c>
      <c r="E12" s="18" t="s">
        <v>211</v>
      </c>
      <c r="F12" s="19">
        <v>16</v>
      </c>
      <c r="G12" s="19">
        <v>15</v>
      </c>
      <c r="H12" s="19">
        <v>17</v>
      </c>
      <c r="I12" s="3">
        <f>SUM(F12:H12)</f>
        <v>48</v>
      </c>
      <c r="J12" s="4">
        <f>IF(E12="","",RANK(I12,I$7:I$177))</f>
        <v>5</v>
      </c>
      <c r="K12" s="15">
        <f>IF(J12="",0,I$178+1-J12)</f>
        <v>166</v>
      </c>
    </row>
    <row r="13" spans="2:11">
      <c r="B13" s="22" t="s">
        <v>77</v>
      </c>
      <c r="C13" s="29" t="s">
        <v>68</v>
      </c>
      <c r="D13" s="32">
        <v>1111310126</v>
      </c>
      <c r="E13" s="18" t="s">
        <v>258</v>
      </c>
      <c r="F13" s="19">
        <v>15</v>
      </c>
      <c r="G13" s="19">
        <v>15</v>
      </c>
      <c r="H13" s="19">
        <v>17</v>
      </c>
      <c r="I13" s="3">
        <f>SUM(F13:H13)</f>
        <v>47</v>
      </c>
      <c r="J13" s="4">
        <f>IF(E13="","",RANK(I13,I$7:I$177))</f>
        <v>7</v>
      </c>
      <c r="K13" s="15">
        <f>IF(J13="",0,I$178+1-J13)</f>
        <v>164</v>
      </c>
    </row>
    <row r="14" spans="2:11">
      <c r="B14" s="22" t="s">
        <v>106</v>
      </c>
      <c r="C14" s="29" t="s">
        <v>107</v>
      </c>
      <c r="D14" s="32">
        <v>1117070011</v>
      </c>
      <c r="E14" s="7" t="s">
        <v>287</v>
      </c>
      <c r="F14" s="8">
        <v>14</v>
      </c>
      <c r="G14" s="8">
        <v>15</v>
      </c>
      <c r="H14" s="8">
        <v>18</v>
      </c>
      <c r="I14" s="3">
        <f>SUM(F14:H14)</f>
        <v>47</v>
      </c>
      <c r="J14" s="4">
        <f>IF(E14="","",RANK(I14,I$7:I$177))</f>
        <v>7</v>
      </c>
      <c r="K14" s="15">
        <f>IF(J14="",0,I$178+1-J14)</f>
        <v>164</v>
      </c>
    </row>
    <row r="15" spans="2:11">
      <c r="B15" s="22" t="s">
        <v>25</v>
      </c>
      <c r="C15" s="29" t="s">
        <v>26</v>
      </c>
      <c r="D15" s="32">
        <v>1106200008</v>
      </c>
      <c r="E15" s="7" t="s">
        <v>210</v>
      </c>
      <c r="F15" s="8">
        <v>15</v>
      </c>
      <c r="G15" s="8">
        <v>14</v>
      </c>
      <c r="H15" s="8">
        <v>18</v>
      </c>
      <c r="I15" s="3">
        <f>SUM(F15:H15)</f>
        <v>47</v>
      </c>
      <c r="J15" s="4">
        <f>IF(E15="","",RANK(I15,I$7:I$177))</f>
        <v>7</v>
      </c>
      <c r="K15" s="15">
        <f>IF(J15="",0,I$178+1-J15)</f>
        <v>164</v>
      </c>
    </row>
    <row r="16" spans="2:11">
      <c r="B16" s="22" t="s">
        <v>16</v>
      </c>
      <c r="C16" s="29" t="s">
        <v>15</v>
      </c>
      <c r="D16" s="32">
        <v>1100690287</v>
      </c>
      <c r="E16" s="7" t="s">
        <v>202</v>
      </c>
      <c r="F16" s="8">
        <v>16</v>
      </c>
      <c r="G16" s="8">
        <v>15</v>
      </c>
      <c r="H16" s="8">
        <v>16</v>
      </c>
      <c r="I16" s="3">
        <f>SUM(F16:H16)</f>
        <v>47</v>
      </c>
      <c r="J16" s="4">
        <f>IF(E16="","",RANK(I16,I$7:I$177))</f>
        <v>7</v>
      </c>
      <c r="K16" s="15">
        <f>IF(J16="",0,I$178+1-J16)</f>
        <v>164</v>
      </c>
    </row>
    <row r="17" spans="2:11">
      <c r="B17" s="22" t="s">
        <v>121</v>
      </c>
      <c r="C17" s="29" t="s">
        <v>118</v>
      </c>
      <c r="D17" s="32">
        <v>1117540025</v>
      </c>
      <c r="E17" s="7" t="s">
        <v>298</v>
      </c>
      <c r="F17" s="8">
        <v>15</v>
      </c>
      <c r="G17" s="8">
        <v>12</v>
      </c>
      <c r="H17" s="8">
        <v>19</v>
      </c>
      <c r="I17" s="3">
        <f>SUM(F17:H17)</f>
        <v>46</v>
      </c>
      <c r="J17" s="4">
        <f>IF(E17="","",RANK(I17,I$7:I$177))</f>
        <v>11</v>
      </c>
      <c r="K17" s="15">
        <f>IF(J17="",0,I$178+1-J17)</f>
        <v>160</v>
      </c>
    </row>
    <row r="18" spans="2:11">
      <c r="B18" s="22" t="s">
        <v>137</v>
      </c>
      <c r="C18" s="29" t="s">
        <v>138</v>
      </c>
      <c r="D18" s="32">
        <v>1118930001</v>
      </c>
      <c r="E18" s="7" t="s">
        <v>314</v>
      </c>
      <c r="F18" s="8">
        <v>15</v>
      </c>
      <c r="G18" s="8">
        <v>15</v>
      </c>
      <c r="H18" s="8">
        <v>16</v>
      </c>
      <c r="I18" s="3">
        <f>SUM(F18:H18)</f>
        <v>46</v>
      </c>
      <c r="J18" s="4">
        <f>IF(E18="","",RANK(I18,I$7:I$177))</f>
        <v>11</v>
      </c>
      <c r="K18" s="16">
        <f>IF(J18="",0,I$178+1-J18)</f>
        <v>160</v>
      </c>
    </row>
    <row r="19" spans="2:11">
      <c r="B19" s="22" t="s">
        <v>56</v>
      </c>
      <c r="C19" s="29" t="s">
        <v>57</v>
      </c>
      <c r="D19" s="32">
        <v>1110550016</v>
      </c>
      <c r="E19" s="7" t="s">
        <v>241</v>
      </c>
      <c r="F19" s="8">
        <v>14</v>
      </c>
      <c r="G19" s="8">
        <v>12</v>
      </c>
      <c r="H19" s="8">
        <v>20</v>
      </c>
      <c r="I19" s="3">
        <f>SUM(F19:H19)</f>
        <v>46</v>
      </c>
      <c r="J19" s="4">
        <f>IF(E19="","",RANK(I19,I$7:I$177))</f>
        <v>11</v>
      </c>
      <c r="K19" s="15">
        <f>IF(J19="",0,I$178+1-J19)</f>
        <v>160</v>
      </c>
    </row>
    <row r="20" spans="2:11">
      <c r="B20" s="22" t="s">
        <v>147</v>
      </c>
      <c r="C20" s="29" t="s">
        <v>138</v>
      </c>
      <c r="D20" s="32">
        <v>1118930049</v>
      </c>
      <c r="E20" s="7" t="s">
        <v>322</v>
      </c>
      <c r="F20" s="8">
        <v>14</v>
      </c>
      <c r="G20" s="8">
        <v>14</v>
      </c>
      <c r="H20" s="8">
        <v>18</v>
      </c>
      <c r="I20" s="4">
        <f>SUM(F20:H20)</f>
        <v>46</v>
      </c>
      <c r="J20" s="4">
        <f>IF(E20="","",RANK(I20,I$7:I$177))</f>
        <v>11</v>
      </c>
      <c r="K20" s="15">
        <f>IF(J20="",0,I$178+1-J20)</f>
        <v>160</v>
      </c>
    </row>
    <row r="21" spans="2:11">
      <c r="B21" s="22" t="s">
        <v>148</v>
      </c>
      <c r="C21" s="29" t="s">
        <v>138</v>
      </c>
      <c r="D21" s="32">
        <v>1118930051</v>
      </c>
      <c r="E21" s="7" t="s">
        <v>323</v>
      </c>
      <c r="F21" s="8">
        <v>12</v>
      </c>
      <c r="G21" s="8">
        <v>16</v>
      </c>
      <c r="H21" s="8">
        <v>18</v>
      </c>
      <c r="I21" s="4">
        <f>SUM(F21:H21)</f>
        <v>46</v>
      </c>
      <c r="J21" s="4">
        <f>IF(E21="","",RANK(I21,I$7:I$177))</f>
        <v>11</v>
      </c>
      <c r="K21" s="15">
        <f>IF(J21="",0,I$178+1-J21)</f>
        <v>160</v>
      </c>
    </row>
    <row r="22" spans="2:11">
      <c r="B22" s="22" t="s">
        <v>188</v>
      </c>
      <c r="C22" s="29" t="s">
        <v>184</v>
      </c>
      <c r="D22" s="32">
        <v>1121950005</v>
      </c>
      <c r="E22" s="18" t="s">
        <v>360</v>
      </c>
      <c r="F22" s="19">
        <v>14</v>
      </c>
      <c r="G22" s="19">
        <v>19</v>
      </c>
      <c r="H22" s="19">
        <v>13</v>
      </c>
      <c r="I22" s="3">
        <f>SUM(F22:H22)</f>
        <v>46</v>
      </c>
      <c r="J22" s="4">
        <f>IF(E22="","",RANK(I22,I$7:I$177))</f>
        <v>11</v>
      </c>
      <c r="K22" s="15">
        <f>IF(J22="",0,I$178+1-J22)</f>
        <v>160</v>
      </c>
    </row>
    <row r="23" spans="2:11">
      <c r="B23" s="22" t="s">
        <v>130</v>
      </c>
      <c r="C23" s="29" t="s">
        <v>131</v>
      </c>
      <c r="D23" s="32">
        <v>1117570050</v>
      </c>
      <c r="E23" s="7" t="s">
        <v>308</v>
      </c>
      <c r="F23" s="8">
        <v>13</v>
      </c>
      <c r="G23" s="8">
        <v>14</v>
      </c>
      <c r="H23" s="8">
        <v>18</v>
      </c>
      <c r="I23" s="3">
        <f>SUM(F23:H23)</f>
        <v>45</v>
      </c>
      <c r="J23" s="4">
        <f>IF(E23="","",RANK(I23,I$7:I$177))</f>
        <v>17</v>
      </c>
      <c r="K23" s="15">
        <f>IF(J23="",0,I$178+1-J23)</f>
        <v>154</v>
      </c>
    </row>
    <row r="24" spans="2:11">
      <c r="B24" s="22" t="s">
        <v>98</v>
      </c>
      <c r="C24" s="29" t="s">
        <v>91</v>
      </c>
      <c r="D24" s="32">
        <v>1116980030</v>
      </c>
      <c r="E24" s="7" t="s">
        <v>279</v>
      </c>
      <c r="F24" s="8">
        <v>13</v>
      </c>
      <c r="G24" s="8">
        <v>18</v>
      </c>
      <c r="H24" s="8">
        <v>14</v>
      </c>
      <c r="I24" s="3">
        <f>SUM(F24:H24)</f>
        <v>45</v>
      </c>
      <c r="J24" s="4">
        <f>IF(E24="","",RANK(I24,I$7:I$177))</f>
        <v>17</v>
      </c>
      <c r="K24" s="15">
        <f>IF(J24="",0,I$178+1-J24)</f>
        <v>154</v>
      </c>
    </row>
    <row r="25" spans="2:11">
      <c r="B25" s="22" t="s">
        <v>87</v>
      </c>
      <c r="C25" s="29" t="s">
        <v>79</v>
      </c>
      <c r="D25" s="32">
        <v>1114030164</v>
      </c>
      <c r="E25" s="7" t="s">
        <v>267</v>
      </c>
      <c r="F25" s="8">
        <v>14</v>
      </c>
      <c r="G25" s="8">
        <v>12</v>
      </c>
      <c r="H25" s="8">
        <v>19</v>
      </c>
      <c r="I25" s="4">
        <f>SUM(F25:H25)</f>
        <v>45</v>
      </c>
      <c r="J25" s="4">
        <f>IF(E25="","",RANK(I25,I$7:I$177))</f>
        <v>17</v>
      </c>
      <c r="K25" s="15">
        <f>IF(J25="",0,I$178+1-J25)</f>
        <v>154</v>
      </c>
    </row>
    <row r="26" spans="2:11">
      <c r="B26" s="22" t="s">
        <v>181</v>
      </c>
      <c r="C26" s="29" t="s">
        <v>179</v>
      </c>
      <c r="D26" s="32">
        <v>1121840004</v>
      </c>
      <c r="E26" s="7" t="s">
        <v>354</v>
      </c>
      <c r="F26" s="8">
        <v>14</v>
      </c>
      <c r="G26" s="8">
        <v>15</v>
      </c>
      <c r="H26" s="8">
        <v>16</v>
      </c>
      <c r="I26" s="3">
        <f>SUM(F26:H26)</f>
        <v>45</v>
      </c>
      <c r="J26" s="4">
        <f>IF(E26="","",RANK(I26,I$7:I$177))</f>
        <v>17</v>
      </c>
      <c r="K26" s="15">
        <f>IF(J26="",0,I$178+1-J26)</f>
        <v>154</v>
      </c>
    </row>
    <row r="27" spans="2:11">
      <c r="B27" s="22" t="s">
        <v>38</v>
      </c>
      <c r="C27" s="29" t="s">
        <v>26</v>
      </c>
      <c r="D27" s="32">
        <v>1106200045</v>
      </c>
      <c r="E27" s="7" t="s">
        <v>222</v>
      </c>
      <c r="F27" s="8">
        <v>12</v>
      </c>
      <c r="G27" s="8">
        <v>16</v>
      </c>
      <c r="H27" s="8">
        <v>17</v>
      </c>
      <c r="I27" s="3">
        <f>SUM(F27:H27)</f>
        <v>45</v>
      </c>
      <c r="J27" s="4">
        <f>IF(E27="","",RANK(I27,I$7:I$177))</f>
        <v>17</v>
      </c>
      <c r="K27" s="15">
        <f>IF(J27="",0,I$178+1-J27)</f>
        <v>154</v>
      </c>
    </row>
    <row r="28" spans="2:11">
      <c r="B28" s="22" t="s">
        <v>50</v>
      </c>
      <c r="C28" s="29" t="s">
        <v>51</v>
      </c>
      <c r="D28" s="32">
        <v>1109760001</v>
      </c>
      <c r="E28" s="7" t="s">
        <v>235</v>
      </c>
      <c r="F28" s="8">
        <v>16</v>
      </c>
      <c r="G28" s="8">
        <v>13</v>
      </c>
      <c r="H28" s="8">
        <v>15</v>
      </c>
      <c r="I28" s="3">
        <f>SUM(F28:H28)</f>
        <v>44</v>
      </c>
      <c r="J28" s="4">
        <f>IF(E28="","",RANK(I28,I$7:I$177))</f>
        <v>22</v>
      </c>
      <c r="K28" s="15">
        <f>IF(J28="",0,I$178+1-J28)</f>
        <v>149</v>
      </c>
    </row>
    <row r="29" spans="2:11">
      <c r="B29" s="22" t="s">
        <v>72</v>
      </c>
      <c r="C29" s="29" t="s">
        <v>68</v>
      </c>
      <c r="D29" s="32">
        <v>1111310084</v>
      </c>
      <c r="E29" s="7" t="s">
        <v>254</v>
      </c>
      <c r="F29" s="8">
        <v>15</v>
      </c>
      <c r="G29" s="8">
        <v>15</v>
      </c>
      <c r="H29" s="8">
        <v>14</v>
      </c>
      <c r="I29" s="3">
        <f>SUM(F29:H29)</f>
        <v>44</v>
      </c>
      <c r="J29" s="4">
        <f>IF(E29="","",RANK(I29,I$7:I$177))</f>
        <v>22</v>
      </c>
      <c r="K29" s="15">
        <f>IF(J29="",0,I$178+1-J29)</f>
        <v>149</v>
      </c>
    </row>
    <row r="30" spans="2:11">
      <c r="B30" s="22" t="s">
        <v>164</v>
      </c>
      <c r="C30" s="29" t="s">
        <v>161</v>
      </c>
      <c r="D30" s="32">
        <v>1121100006</v>
      </c>
      <c r="E30" s="7" t="s">
        <v>341</v>
      </c>
      <c r="F30" s="8">
        <v>15</v>
      </c>
      <c r="G30" s="8">
        <v>15</v>
      </c>
      <c r="H30" s="8">
        <v>14</v>
      </c>
      <c r="I30" s="3">
        <f>SUM(F30:H30)</f>
        <v>44</v>
      </c>
      <c r="J30" s="4">
        <f>IF(E30="","",RANK(I30,I$7:I$177))</f>
        <v>22</v>
      </c>
      <c r="K30" s="15">
        <f>IF(J30="",0,I$178+1-J30)</f>
        <v>149</v>
      </c>
    </row>
    <row r="31" spans="2:11">
      <c r="B31" s="22" t="s">
        <v>95</v>
      </c>
      <c r="C31" s="29" t="s">
        <v>91</v>
      </c>
      <c r="D31" s="32">
        <v>1116980027</v>
      </c>
      <c r="E31" s="18" t="s">
        <v>276</v>
      </c>
      <c r="F31" s="19">
        <v>14</v>
      </c>
      <c r="G31" s="19">
        <v>13</v>
      </c>
      <c r="H31" s="19">
        <v>17</v>
      </c>
      <c r="I31" s="3">
        <f>SUM(F31:H31)</f>
        <v>44</v>
      </c>
      <c r="J31" s="4">
        <f>IF(E31="","",RANK(I31,I$7:I$177))</f>
        <v>22</v>
      </c>
      <c r="K31" s="15">
        <f>IF(J31="",0,I$178+1-J31)</f>
        <v>149</v>
      </c>
    </row>
    <row r="32" spans="2:11">
      <c r="B32" s="22" t="s">
        <v>152</v>
      </c>
      <c r="C32" s="29" t="s">
        <v>151</v>
      </c>
      <c r="D32" s="32">
        <v>1119490013</v>
      </c>
      <c r="E32" s="7" t="s">
        <v>328</v>
      </c>
      <c r="F32" s="8">
        <v>12</v>
      </c>
      <c r="G32" s="8">
        <v>14</v>
      </c>
      <c r="H32" s="8">
        <v>18</v>
      </c>
      <c r="I32" s="4">
        <f>SUM(F32:H32)</f>
        <v>44</v>
      </c>
      <c r="J32" s="4">
        <f>IF(E32="","",RANK(I32,I$7:I$177))</f>
        <v>22</v>
      </c>
      <c r="K32" s="15">
        <f>IF(J32="",0,I$178+1-J32)</f>
        <v>149</v>
      </c>
    </row>
    <row r="33" spans="2:11">
      <c r="B33" s="22" t="s">
        <v>132</v>
      </c>
      <c r="C33" s="29" t="s">
        <v>131</v>
      </c>
      <c r="D33" s="32">
        <v>1117570055</v>
      </c>
      <c r="E33" s="7" t="s">
        <v>309</v>
      </c>
      <c r="F33" s="8">
        <v>15</v>
      </c>
      <c r="G33" s="8">
        <v>15</v>
      </c>
      <c r="H33" s="8">
        <v>14</v>
      </c>
      <c r="I33" s="4">
        <f>SUM(F33:H33)</f>
        <v>44</v>
      </c>
      <c r="J33" s="4">
        <f>IF(E33="","",RANK(I33,I$7:I$177))</f>
        <v>22</v>
      </c>
      <c r="K33" s="15">
        <f>IF(J33="",0,I$178+1-J33)</f>
        <v>149</v>
      </c>
    </row>
    <row r="34" spans="2:11">
      <c r="B34" s="22" t="s">
        <v>40</v>
      </c>
      <c r="C34" s="29" t="s">
        <v>26</v>
      </c>
      <c r="D34" s="32">
        <v>1106200047</v>
      </c>
      <c r="E34" s="7" t="s">
        <v>224</v>
      </c>
      <c r="F34" s="8">
        <v>12</v>
      </c>
      <c r="G34" s="8">
        <v>15</v>
      </c>
      <c r="H34" s="8">
        <v>17</v>
      </c>
      <c r="I34" s="4">
        <f>SUM(F34:H34)</f>
        <v>44</v>
      </c>
      <c r="J34" s="4">
        <f>IF(E34="","",RANK(I34,I$7:I$177))</f>
        <v>22</v>
      </c>
      <c r="K34" s="15">
        <f>IF(J34="",0,I$178+1-J34)</f>
        <v>149</v>
      </c>
    </row>
    <row r="35" spans="2:11">
      <c r="B35" s="22" t="s">
        <v>183</v>
      </c>
      <c r="C35" s="29" t="s">
        <v>179</v>
      </c>
      <c r="D35" s="32">
        <v>1121840008</v>
      </c>
      <c r="E35" s="18" t="s">
        <v>356</v>
      </c>
      <c r="F35" s="19">
        <v>15</v>
      </c>
      <c r="G35" s="19">
        <v>16</v>
      </c>
      <c r="H35" s="19">
        <v>13</v>
      </c>
      <c r="I35" s="3">
        <f>SUM(F35:H35)</f>
        <v>44</v>
      </c>
      <c r="J35" s="4">
        <f>IF(E35="","",RANK(I35,I$7:I$177))</f>
        <v>22</v>
      </c>
      <c r="K35" s="15">
        <f>IF(J35="",0,I$178+1-J35)</f>
        <v>149</v>
      </c>
    </row>
    <row r="36" spans="2:11">
      <c r="B36" s="22" t="s">
        <v>115</v>
      </c>
      <c r="C36" s="29" t="s">
        <v>107</v>
      </c>
      <c r="D36" s="32">
        <v>1117070024</v>
      </c>
      <c r="E36" s="18" t="s">
        <v>294</v>
      </c>
      <c r="F36" s="19">
        <v>14</v>
      </c>
      <c r="G36" s="19">
        <v>15</v>
      </c>
      <c r="H36" s="19">
        <v>15</v>
      </c>
      <c r="I36" s="3">
        <f>SUM(F36:H36)</f>
        <v>44</v>
      </c>
      <c r="J36" s="4">
        <f>IF(E36="","",RANK(I36,I$7:I$177))</f>
        <v>22</v>
      </c>
      <c r="K36" s="15">
        <f>IF(J36="",0,I$178+1-J36)</f>
        <v>149</v>
      </c>
    </row>
    <row r="37" spans="2:11">
      <c r="B37" s="22" t="s">
        <v>94</v>
      </c>
      <c r="C37" s="29" t="s">
        <v>91</v>
      </c>
      <c r="D37" s="32">
        <v>1116980026</v>
      </c>
      <c r="E37" s="18" t="s">
        <v>275</v>
      </c>
      <c r="F37" s="19">
        <v>14</v>
      </c>
      <c r="G37" s="19">
        <v>14</v>
      </c>
      <c r="H37" s="19">
        <v>16</v>
      </c>
      <c r="I37" s="3">
        <f>SUM(F37:H37)</f>
        <v>44</v>
      </c>
      <c r="J37" s="4">
        <f>IF(E37="","",RANK(I37,I$7:I$177))</f>
        <v>22</v>
      </c>
      <c r="K37" s="15">
        <f>IF(J37="",0,I$178+1-J37)</f>
        <v>149</v>
      </c>
    </row>
    <row r="38" spans="2:11">
      <c r="B38" s="22" t="s">
        <v>65</v>
      </c>
      <c r="C38" s="29" t="s">
        <v>57</v>
      </c>
      <c r="D38" s="32">
        <v>1110550237</v>
      </c>
      <c r="E38" s="7" t="s">
        <v>204</v>
      </c>
      <c r="F38" s="8">
        <v>14</v>
      </c>
      <c r="G38" s="8">
        <v>13</v>
      </c>
      <c r="H38" s="8">
        <v>17</v>
      </c>
      <c r="I38" s="4">
        <f>SUM(F38:H38)</f>
        <v>44</v>
      </c>
      <c r="J38" s="4">
        <f>IF(E38="","",RANK(I38,I$7:I$177))</f>
        <v>22</v>
      </c>
      <c r="K38" s="15">
        <f>IF(J38="",0,I$178+1-J38)</f>
        <v>149</v>
      </c>
    </row>
    <row r="39" spans="2:11">
      <c r="B39" s="22" t="s">
        <v>93</v>
      </c>
      <c r="C39" s="29" t="s">
        <v>91</v>
      </c>
      <c r="D39" s="32">
        <v>1116980025</v>
      </c>
      <c r="E39" s="7" t="s">
        <v>274</v>
      </c>
      <c r="F39" s="8">
        <v>18</v>
      </c>
      <c r="G39" s="8">
        <v>13</v>
      </c>
      <c r="H39" s="8">
        <v>12</v>
      </c>
      <c r="I39" s="4">
        <f>SUM(F39:H39)</f>
        <v>43</v>
      </c>
      <c r="J39" s="4">
        <f>IF(E39="","",RANK(I39,I$7:I$177))</f>
        <v>33</v>
      </c>
      <c r="K39" s="15">
        <f>IF(J39="",0,I$178+1-J39)</f>
        <v>138</v>
      </c>
    </row>
    <row r="40" spans="2:11">
      <c r="B40" s="22" t="s">
        <v>177</v>
      </c>
      <c r="C40" s="29" t="s">
        <v>57</v>
      </c>
      <c r="D40" s="32">
        <v>1110550271</v>
      </c>
      <c r="E40" s="7" t="s">
        <v>249</v>
      </c>
      <c r="F40" s="8">
        <v>13</v>
      </c>
      <c r="G40" s="8">
        <v>13</v>
      </c>
      <c r="H40" s="8">
        <v>17</v>
      </c>
      <c r="I40" s="4">
        <f>SUM(F40:H40)</f>
        <v>43</v>
      </c>
      <c r="J40" s="4">
        <f>IF(E40="","",RANK(I40,I$7:I$177))</f>
        <v>33</v>
      </c>
      <c r="K40" s="15">
        <f>IF(J40="",0,I$178+1-J40)</f>
        <v>138</v>
      </c>
    </row>
    <row r="41" spans="2:11">
      <c r="B41" s="22" t="s">
        <v>194</v>
      </c>
      <c r="C41" s="29" t="s">
        <v>138</v>
      </c>
      <c r="D41" s="32">
        <v>1118930056</v>
      </c>
      <c r="E41" s="7" t="s">
        <v>326</v>
      </c>
      <c r="F41" s="8">
        <v>14</v>
      </c>
      <c r="G41" s="8">
        <v>11</v>
      </c>
      <c r="H41" s="8">
        <v>18</v>
      </c>
      <c r="I41" s="4">
        <f>SUM(F41:H41)</f>
        <v>43</v>
      </c>
      <c r="J41" s="4">
        <f>IF(E41="","",RANK(I41,I$7:I$177))</f>
        <v>33</v>
      </c>
      <c r="K41" s="15">
        <f>IF(J41="",0,I$178+1-J41)</f>
        <v>138</v>
      </c>
    </row>
    <row r="42" spans="2:11">
      <c r="B42" s="22" t="s">
        <v>43</v>
      </c>
      <c r="C42" s="29" t="s">
        <v>26</v>
      </c>
      <c r="D42" s="32">
        <v>1106200051</v>
      </c>
      <c r="E42" s="7" t="s">
        <v>227</v>
      </c>
      <c r="F42" s="8">
        <v>13</v>
      </c>
      <c r="G42" s="8">
        <v>12</v>
      </c>
      <c r="H42" s="8">
        <v>17</v>
      </c>
      <c r="I42" s="4">
        <f>SUM(F42:H42)</f>
        <v>42</v>
      </c>
      <c r="J42" s="4">
        <f>IF(E42="","",RANK(I42,I$7:I$177))</f>
        <v>36</v>
      </c>
      <c r="K42" s="15">
        <f>IF(J42="",0,I$178+1-J42)</f>
        <v>135</v>
      </c>
    </row>
    <row r="43" spans="2:11">
      <c r="B43" s="22" t="s">
        <v>160</v>
      </c>
      <c r="C43" s="29" t="s">
        <v>161</v>
      </c>
      <c r="D43" s="32">
        <v>1121100001</v>
      </c>
      <c r="E43" s="7" t="s">
        <v>337</v>
      </c>
      <c r="F43" s="8">
        <v>12</v>
      </c>
      <c r="G43" s="8">
        <v>14</v>
      </c>
      <c r="H43" s="8">
        <v>16</v>
      </c>
      <c r="I43" s="4">
        <f>SUM(F43:H43)</f>
        <v>42</v>
      </c>
      <c r="J43" s="4">
        <f>IF(E43="","",RANK(I43,I$7:I$177))</f>
        <v>36</v>
      </c>
      <c r="K43" s="15">
        <f>IF(J43="",0,I$178+1-J43)</f>
        <v>135</v>
      </c>
    </row>
    <row r="44" spans="2:11">
      <c r="B44" s="22" t="s">
        <v>69</v>
      </c>
      <c r="C44" s="29" t="s">
        <v>68</v>
      </c>
      <c r="D44" s="32">
        <v>1111310057</v>
      </c>
      <c r="E44" s="7" t="s">
        <v>251</v>
      </c>
      <c r="F44" s="8">
        <v>14</v>
      </c>
      <c r="G44" s="8">
        <v>14</v>
      </c>
      <c r="H44" s="8">
        <v>14</v>
      </c>
      <c r="I44" s="4">
        <f>SUM(F44:H44)</f>
        <v>42</v>
      </c>
      <c r="J44" s="4">
        <f>IF(E44="","",RANK(I44,I$7:I$177))</f>
        <v>36</v>
      </c>
      <c r="K44" s="15">
        <f>IF(J44="",0,I$178+1-J44)</f>
        <v>135</v>
      </c>
    </row>
    <row r="45" spans="2:11">
      <c r="B45" s="22" t="s">
        <v>55</v>
      </c>
      <c r="C45" s="29" t="s">
        <v>51</v>
      </c>
      <c r="D45" s="32">
        <v>1109760013</v>
      </c>
      <c r="E45" s="7" t="s">
        <v>239</v>
      </c>
      <c r="F45" s="8">
        <v>14</v>
      </c>
      <c r="G45" s="8">
        <v>16</v>
      </c>
      <c r="H45" s="8">
        <v>12</v>
      </c>
      <c r="I45" s="4">
        <f>SUM(F45:H45)</f>
        <v>42</v>
      </c>
      <c r="J45" s="4">
        <f>IF(E45="","",RANK(I45,I$7:I$177))</f>
        <v>36</v>
      </c>
      <c r="K45" s="15">
        <f>IF(J45="",0,I$178+1-J45)</f>
        <v>135</v>
      </c>
    </row>
    <row r="46" spans="2:11">
      <c r="B46" s="22" t="s">
        <v>52</v>
      </c>
      <c r="C46" s="29" t="s">
        <v>51</v>
      </c>
      <c r="D46" s="32">
        <v>1109760003</v>
      </c>
      <c r="E46" s="7" t="s">
        <v>236</v>
      </c>
      <c r="F46" s="8">
        <v>12</v>
      </c>
      <c r="G46" s="8">
        <v>12</v>
      </c>
      <c r="H46" s="8">
        <v>18</v>
      </c>
      <c r="I46" s="4">
        <f>SUM(F46:H46)</f>
        <v>42</v>
      </c>
      <c r="J46" s="4">
        <f>IF(E46="","",RANK(I46,I$7:I$177))</f>
        <v>36</v>
      </c>
      <c r="K46" s="15">
        <f>IF(J46="",0,I$178+1-J46)</f>
        <v>135</v>
      </c>
    </row>
    <row r="47" spans="2:11">
      <c r="B47" s="22" t="s">
        <v>82</v>
      </c>
      <c r="C47" s="29" t="s">
        <v>79</v>
      </c>
      <c r="D47" s="32">
        <v>1114030103</v>
      </c>
      <c r="E47" s="7" t="s">
        <v>262</v>
      </c>
      <c r="F47" s="8">
        <v>18</v>
      </c>
      <c r="G47" s="8">
        <v>9</v>
      </c>
      <c r="H47" s="8">
        <v>15</v>
      </c>
      <c r="I47" s="4">
        <f>SUM(F47:H47)</f>
        <v>42</v>
      </c>
      <c r="J47" s="4">
        <f>IF(E47="","",RANK(I47,I$7:I$177))</f>
        <v>36</v>
      </c>
      <c r="K47" s="15">
        <f>IF(J47="",0,I$178+1-J47)</f>
        <v>135</v>
      </c>
    </row>
    <row r="48" spans="2:11">
      <c r="B48" s="22" t="s">
        <v>81</v>
      </c>
      <c r="C48" s="29" t="s">
        <v>79</v>
      </c>
      <c r="D48" s="32">
        <v>1114030055</v>
      </c>
      <c r="E48" s="7" t="s">
        <v>261</v>
      </c>
      <c r="F48" s="8">
        <v>16</v>
      </c>
      <c r="G48" s="8">
        <v>14</v>
      </c>
      <c r="H48" s="8">
        <v>12</v>
      </c>
      <c r="I48" s="3">
        <f>SUM(F48:H48)</f>
        <v>42</v>
      </c>
      <c r="J48" s="4">
        <f>IF(E48="","",RANK(I48,I$7:I$177))</f>
        <v>36</v>
      </c>
      <c r="K48" s="15">
        <f>IF(J48="",0,I$178+1-J48)</f>
        <v>135</v>
      </c>
    </row>
    <row r="49" spans="2:11">
      <c r="B49" s="22" t="s">
        <v>169</v>
      </c>
      <c r="C49" s="29" t="s">
        <v>161</v>
      </c>
      <c r="D49" s="32">
        <v>1121100019</v>
      </c>
      <c r="E49" s="7" t="s">
        <v>345</v>
      </c>
      <c r="F49" s="8">
        <v>15</v>
      </c>
      <c r="G49" s="8">
        <v>14</v>
      </c>
      <c r="H49" s="8">
        <v>13</v>
      </c>
      <c r="I49" s="3">
        <f>SUM(F49:H49)</f>
        <v>42</v>
      </c>
      <c r="J49" s="4">
        <f>IF(E49="","",RANK(I49,I$7:I$177))</f>
        <v>36</v>
      </c>
      <c r="K49" s="15">
        <f>IF(J49="",0,I$178+1-J49)</f>
        <v>135</v>
      </c>
    </row>
    <row r="50" spans="2:11">
      <c r="B50" s="22" t="s">
        <v>140</v>
      </c>
      <c r="C50" s="29" t="s">
        <v>138</v>
      </c>
      <c r="D50" s="32">
        <v>1118930003</v>
      </c>
      <c r="E50" s="7" t="s">
        <v>251</v>
      </c>
      <c r="F50" s="8">
        <v>15</v>
      </c>
      <c r="G50" s="8">
        <v>15</v>
      </c>
      <c r="H50" s="8">
        <v>12</v>
      </c>
      <c r="I50" s="4">
        <f>SUM(F50:H50)</f>
        <v>42</v>
      </c>
      <c r="J50" s="4">
        <f>IF(E50="","",RANK(I50,I$7:I$177))</f>
        <v>36</v>
      </c>
      <c r="K50" s="15">
        <f>IF(J50="",0,I$178+1-J50)</f>
        <v>135</v>
      </c>
    </row>
    <row r="51" spans="2:11">
      <c r="B51" s="22" t="s">
        <v>64</v>
      </c>
      <c r="C51" s="29" t="s">
        <v>57</v>
      </c>
      <c r="D51" s="32">
        <v>1110550208</v>
      </c>
      <c r="E51" s="7" t="s">
        <v>248</v>
      </c>
      <c r="F51" s="8">
        <v>14</v>
      </c>
      <c r="G51" s="8">
        <v>15</v>
      </c>
      <c r="H51" s="8">
        <v>13</v>
      </c>
      <c r="I51" s="4">
        <f>SUM(F51:H51)</f>
        <v>42</v>
      </c>
      <c r="J51" s="4">
        <f>IF(E51="","",RANK(I51,I$7:I$177))</f>
        <v>36</v>
      </c>
      <c r="K51" s="15">
        <f>IF(J51="",0,I$178+1-J51)</f>
        <v>135</v>
      </c>
    </row>
    <row r="52" spans="2:11">
      <c r="B52" s="22" t="s">
        <v>168</v>
      </c>
      <c r="C52" s="29" t="s">
        <v>161</v>
      </c>
      <c r="D52" s="32">
        <v>1121100017</v>
      </c>
      <c r="E52" s="7" t="s">
        <v>344</v>
      </c>
      <c r="F52" s="8">
        <v>13</v>
      </c>
      <c r="G52" s="8">
        <v>14</v>
      </c>
      <c r="H52" s="8">
        <v>15</v>
      </c>
      <c r="I52" s="4">
        <f>SUM(F52:H52)</f>
        <v>42</v>
      </c>
      <c r="J52" s="4">
        <f>IF(E52="","",RANK(I52,I$7:I$177))</f>
        <v>36</v>
      </c>
      <c r="K52" s="15">
        <f>IF(J52="",0,I$178+1-J52)</f>
        <v>135</v>
      </c>
    </row>
    <row r="53" spans="2:11">
      <c r="B53" s="22" t="s">
        <v>367</v>
      </c>
      <c r="C53" s="29" t="s">
        <v>138</v>
      </c>
      <c r="D53" s="32">
        <v>1118939001</v>
      </c>
      <c r="E53" s="7" t="s">
        <v>327</v>
      </c>
      <c r="F53" s="8">
        <v>13</v>
      </c>
      <c r="G53" s="8">
        <v>11</v>
      </c>
      <c r="H53" s="8">
        <v>18</v>
      </c>
      <c r="I53" s="4">
        <f>SUM(F53:H53)</f>
        <v>42</v>
      </c>
      <c r="J53" s="4">
        <f>IF(E53="","",RANK(I53,I$7:I$177))</f>
        <v>36</v>
      </c>
      <c r="K53" s="15">
        <f>IF(J53="",0,I$178+1-J53)</f>
        <v>135</v>
      </c>
    </row>
    <row r="54" spans="2:11">
      <c r="B54" s="22" t="s">
        <v>31</v>
      </c>
      <c r="C54" s="29" t="s">
        <v>26</v>
      </c>
      <c r="D54" s="32">
        <v>1106200031</v>
      </c>
      <c r="E54" s="7" t="s">
        <v>215</v>
      </c>
      <c r="F54" s="8">
        <v>15</v>
      </c>
      <c r="G54" s="8">
        <v>12</v>
      </c>
      <c r="H54" s="8">
        <v>14</v>
      </c>
      <c r="I54" s="4">
        <f>SUM(F54:H54)</f>
        <v>41</v>
      </c>
      <c r="J54" s="4">
        <f>IF(E54="","",RANK(I54,I$7:I$177))</f>
        <v>48</v>
      </c>
      <c r="K54" s="15">
        <f>IF(J54="",0,I$178+1-J54)</f>
        <v>123</v>
      </c>
    </row>
    <row r="55" spans="2:11">
      <c r="B55" s="22" t="s">
        <v>61</v>
      </c>
      <c r="C55" s="29" t="s">
        <v>57</v>
      </c>
      <c r="D55" s="32">
        <v>1110550151</v>
      </c>
      <c r="E55" s="7" t="s">
        <v>245</v>
      </c>
      <c r="F55" s="8">
        <v>14</v>
      </c>
      <c r="G55" s="8">
        <v>16</v>
      </c>
      <c r="H55" s="8">
        <v>11</v>
      </c>
      <c r="I55" s="3">
        <f>SUM(F55:H55)</f>
        <v>41</v>
      </c>
      <c r="J55" s="4">
        <f>IF(E55="","",RANK(I55,I$7:I$177))</f>
        <v>48</v>
      </c>
      <c r="K55" s="15">
        <f>IF(J55="",0,I$178+1-J55)</f>
        <v>123</v>
      </c>
    </row>
    <row r="56" spans="2:11">
      <c r="B56" s="22" t="s">
        <v>129</v>
      </c>
      <c r="C56" s="29" t="s">
        <v>118</v>
      </c>
      <c r="D56" s="32">
        <v>1117540036</v>
      </c>
      <c r="E56" s="7" t="s">
        <v>306</v>
      </c>
      <c r="F56" s="8">
        <v>14</v>
      </c>
      <c r="G56" s="8">
        <v>15</v>
      </c>
      <c r="H56" s="8">
        <v>12</v>
      </c>
      <c r="I56" s="3">
        <f>SUM(F56:H56)</f>
        <v>41</v>
      </c>
      <c r="J56" s="4">
        <f>IF(E56="","",RANK(I56,I$7:I$177))</f>
        <v>48</v>
      </c>
      <c r="K56" s="15">
        <f>IF(J56="",0,I$178+1-J56)</f>
        <v>123</v>
      </c>
    </row>
    <row r="57" spans="2:11">
      <c r="B57" s="22" t="s">
        <v>122</v>
      </c>
      <c r="C57" s="29" t="s">
        <v>118</v>
      </c>
      <c r="D57" s="32">
        <v>1117540027</v>
      </c>
      <c r="E57" s="7" t="s">
        <v>299</v>
      </c>
      <c r="F57" s="8">
        <v>16</v>
      </c>
      <c r="G57" s="8">
        <v>12</v>
      </c>
      <c r="H57" s="8">
        <v>13</v>
      </c>
      <c r="I57" s="3">
        <f>SUM(F57:H57)</f>
        <v>41</v>
      </c>
      <c r="J57" s="4">
        <f>IF(E57="","",RANK(I57,I$7:I$177))</f>
        <v>48</v>
      </c>
      <c r="K57" s="15">
        <f>IF(J57="",0,I$178+1-J57)</f>
        <v>123</v>
      </c>
    </row>
    <row r="58" spans="2:11">
      <c r="B58" s="22" t="s">
        <v>70</v>
      </c>
      <c r="C58" s="29" t="s">
        <v>68</v>
      </c>
      <c r="D58" s="32">
        <v>1111310062</v>
      </c>
      <c r="E58" s="7" t="s">
        <v>252</v>
      </c>
      <c r="F58" s="8">
        <v>15</v>
      </c>
      <c r="G58" s="8">
        <v>13</v>
      </c>
      <c r="H58" s="8">
        <v>13</v>
      </c>
      <c r="I58" s="4">
        <f>SUM(F58:H58)</f>
        <v>41</v>
      </c>
      <c r="J58" s="4">
        <f>IF(E58="","",RANK(I58,I$7:I$177))</f>
        <v>48</v>
      </c>
      <c r="K58" s="15">
        <f>IF(J58="",0,I$178+1-J58)</f>
        <v>123</v>
      </c>
    </row>
    <row r="59" spans="2:11">
      <c r="B59" s="22" t="s">
        <v>153</v>
      </c>
      <c r="C59" s="29" t="s">
        <v>151</v>
      </c>
      <c r="D59" s="32">
        <v>1119490020</v>
      </c>
      <c r="E59" s="7" t="s">
        <v>330</v>
      </c>
      <c r="F59" s="8">
        <v>10</v>
      </c>
      <c r="G59" s="8">
        <v>14</v>
      </c>
      <c r="H59" s="8">
        <v>17</v>
      </c>
      <c r="I59" s="4">
        <f>SUM(F59:H59)</f>
        <v>41</v>
      </c>
      <c r="J59" s="4">
        <f>IF(E59="","",RANK(I59,I$7:I$177))</f>
        <v>48</v>
      </c>
      <c r="K59" s="15">
        <f>IF(J59="",0,I$178+1-J59)</f>
        <v>123</v>
      </c>
    </row>
    <row r="60" spans="2:11">
      <c r="B60" s="22" t="s">
        <v>32</v>
      </c>
      <c r="C60" s="29" t="s">
        <v>26</v>
      </c>
      <c r="D60" s="32">
        <v>1106200035</v>
      </c>
      <c r="E60" s="7" t="s">
        <v>216</v>
      </c>
      <c r="F60" s="8">
        <v>12</v>
      </c>
      <c r="G60" s="8">
        <v>14</v>
      </c>
      <c r="H60" s="8">
        <v>15</v>
      </c>
      <c r="I60" s="3">
        <f>SUM(F60:H60)</f>
        <v>41</v>
      </c>
      <c r="J60" s="4">
        <f>IF(E60="","",RANK(I60,I$7:I$177))</f>
        <v>48</v>
      </c>
      <c r="K60" s="15">
        <f>IF(J60="",0,I$178+1-J60)</f>
        <v>123</v>
      </c>
    </row>
    <row r="61" spans="2:11">
      <c r="B61" s="22" t="s">
        <v>156</v>
      </c>
      <c r="C61" s="29" t="s">
        <v>154</v>
      </c>
      <c r="D61" s="32">
        <v>1120750015</v>
      </c>
      <c r="E61" s="18" t="s">
        <v>333</v>
      </c>
      <c r="F61" s="19">
        <v>11</v>
      </c>
      <c r="G61" s="19">
        <v>17</v>
      </c>
      <c r="H61" s="19">
        <v>13</v>
      </c>
      <c r="I61" s="3">
        <f>SUM(F61:H61)</f>
        <v>41</v>
      </c>
      <c r="J61" s="4">
        <f>IF(E61="","",RANK(I61,I$7:I$177))</f>
        <v>48</v>
      </c>
      <c r="K61" s="15">
        <f>IF(J61="",0,I$178+1-J61)</f>
        <v>123</v>
      </c>
    </row>
    <row r="62" spans="2:11">
      <c r="B62" s="22" t="s">
        <v>171</v>
      </c>
      <c r="C62" s="29" t="s">
        <v>161</v>
      </c>
      <c r="D62" s="32">
        <v>1121100022</v>
      </c>
      <c r="E62" s="7" t="s">
        <v>347</v>
      </c>
      <c r="F62" s="8">
        <v>13</v>
      </c>
      <c r="G62" s="8">
        <v>16</v>
      </c>
      <c r="H62" s="8">
        <v>12</v>
      </c>
      <c r="I62" s="4">
        <f>SUM(F62:H62)</f>
        <v>41</v>
      </c>
      <c r="J62" s="4">
        <f>IF(E62="","",RANK(I62,I$7:I$177))</f>
        <v>48</v>
      </c>
      <c r="K62" s="15">
        <f>IF(J62="",0,I$178+1-J62)</f>
        <v>123</v>
      </c>
    </row>
    <row r="63" spans="2:11">
      <c r="B63" s="22" t="s">
        <v>195</v>
      </c>
      <c r="C63" s="29" t="s">
        <v>151</v>
      </c>
      <c r="D63" s="32">
        <v>1119490019</v>
      </c>
      <c r="E63" s="18" t="s">
        <v>329</v>
      </c>
      <c r="F63" s="19">
        <v>15</v>
      </c>
      <c r="G63" s="19">
        <v>12</v>
      </c>
      <c r="H63" s="19">
        <v>14</v>
      </c>
      <c r="I63" s="3">
        <f>SUM(F63:H63)</f>
        <v>41</v>
      </c>
      <c r="J63" s="4">
        <f>IF(E63="","",RANK(I63,I$7:I$177))</f>
        <v>48</v>
      </c>
      <c r="K63" s="15">
        <f>IF(J63="",0,I$178+1-J63)</f>
        <v>123</v>
      </c>
    </row>
    <row r="64" spans="2:11">
      <c r="B64" s="22" t="s">
        <v>42</v>
      </c>
      <c r="C64" s="29" t="s">
        <v>26</v>
      </c>
      <c r="D64" s="32">
        <v>1106200049</v>
      </c>
      <c r="E64" s="7" t="s">
        <v>226</v>
      </c>
      <c r="F64" s="8">
        <v>12</v>
      </c>
      <c r="G64" s="8">
        <v>19</v>
      </c>
      <c r="H64" s="8">
        <v>9</v>
      </c>
      <c r="I64" s="3">
        <f>SUM(F64:H64)</f>
        <v>40</v>
      </c>
      <c r="J64" s="4">
        <f>IF(E64="","",RANK(I64,I$7:I$177))</f>
        <v>58</v>
      </c>
      <c r="K64" s="15">
        <f>IF(J64="",0,I$178+1-J64)</f>
        <v>113</v>
      </c>
    </row>
    <row r="65" spans="2:11">
      <c r="B65" s="22" t="s">
        <v>97</v>
      </c>
      <c r="C65" s="29" t="s">
        <v>91</v>
      </c>
      <c r="D65" s="32">
        <v>1116980029</v>
      </c>
      <c r="E65" s="7" t="s">
        <v>278</v>
      </c>
      <c r="F65" s="8">
        <v>16</v>
      </c>
      <c r="G65" s="8">
        <v>12</v>
      </c>
      <c r="H65" s="8">
        <v>12</v>
      </c>
      <c r="I65" s="3">
        <f>SUM(F65:H65)</f>
        <v>40</v>
      </c>
      <c r="J65" s="4">
        <f>IF(E65="","",RANK(I65,I$7:I$177))</f>
        <v>58</v>
      </c>
      <c r="K65" s="15">
        <f>IF(J65="",0,I$178+1-J65)</f>
        <v>113</v>
      </c>
    </row>
    <row r="66" spans="2:11">
      <c r="B66" s="22" t="s">
        <v>12</v>
      </c>
      <c r="C66" s="29" t="s">
        <v>13</v>
      </c>
      <c r="D66" s="32">
        <v>1100000197</v>
      </c>
      <c r="E66" s="7" t="s">
        <v>200</v>
      </c>
      <c r="F66" s="8">
        <v>12</v>
      </c>
      <c r="G66" s="8">
        <v>12</v>
      </c>
      <c r="H66" s="8">
        <v>16</v>
      </c>
      <c r="I66" s="3">
        <f>SUM(F66:H66)</f>
        <v>40</v>
      </c>
      <c r="J66" s="4">
        <f>IF(E66="","",RANK(I66,I$7:I$177))</f>
        <v>58</v>
      </c>
      <c r="K66" s="15">
        <f>IF(J66="",0,I$178+1-J66)</f>
        <v>113</v>
      </c>
    </row>
    <row r="67" spans="2:11">
      <c r="B67" s="22" t="s">
        <v>143</v>
      </c>
      <c r="C67" s="29" t="s">
        <v>138</v>
      </c>
      <c r="D67" s="32">
        <v>1118930024</v>
      </c>
      <c r="E67" s="7" t="s">
        <v>318</v>
      </c>
      <c r="F67" s="8">
        <v>13</v>
      </c>
      <c r="G67" s="8">
        <v>13</v>
      </c>
      <c r="H67" s="8">
        <v>14</v>
      </c>
      <c r="I67" s="3">
        <f>SUM(F67:H67)</f>
        <v>40</v>
      </c>
      <c r="J67" s="4">
        <f>IF(E67="","",RANK(I67,I$7:I$177))</f>
        <v>58</v>
      </c>
      <c r="K67" s="15">
        <f>IF(J67="",0,I$178+1-J67)</f>
        <v>113</v>
      </c>
    </row>
    <row r="68" spans="2:11">
      <c r="B68" s="22" t="s">
        <v>165</v>
      </c>
      <c r="C68" s="29" t="s">
        <v>161</v>
      </c>
      <c r="D68" s="32">
        <v>1121100007</v>
      </c>
      <c r="E68" s="7" t="s">
        <v>342</v>
      </c>
      <c r="F68" s="8">
        <v>12</v>
      </c>
      <c r="G68" s="8">
        <v>12</v>
      </c>
      <c r="H68" s="8">
        <v>16</v>
      </c>
      <c r="I68" s="3">
        <f>SUM(F68:H68)</f>
        <v>40</v>
      </c>
      <c r="J68" s="4">
        <f>IF(E68="","",RANK(I68,I$7:I$177))</f>
        <v>58</v>
      </c>
      <c r="K68" s="15">
        <f>IF(J68="",0,I$178+1-J68)</f>
        <v>113</v>
      </c>
    </row>
    <row r="69" spans="2:11">
      <c r="B69" s="22" t="s">
        <v>49</v>
      </c>
      <c r="C69" s="29" t="s">
        <v>44</v>
      </c>
      <c r="D69" s="32">
        <v>1108830160</v>
      </c>
      <c r="E69" s="7" t="s">
        <v>234</v>
      </c>
      <c r="F69" s="8">
        <v>13</v>
      </c>
      <c r="G69" s="8">
        <v>14</v>
      </c>
      <c r="H69" s="8">
        <v>13</v>
      </c>
      <c r="I69" s="3">
        <f>SUM(F69:H69)</f>
        <v>40</v>
      </c>
      <c r="J69" s="4">
        <f>IF(E69="","",RANK(I69,I$7:I$177))</f>
        <v>58</v>
      </c>
      <c r="K69" s="15">
        <f>IF(J69="",0,I$178+1-J69)</f>
        <v>113</v>
      </c>
    </row>
    <row r="70" spans="2:11">
      <c r="B70" s="22" t="s">
        <v>20</v>
      </c>
      <c r="C70" s="29" t="s">
        <v>18</v>
      </c>
      <c r="D70" s="32">
        <v>1102590094</v>
      </c>
      <c r="E70" s="7" t="s">
        <v>205</v>
      </c>
      <c r="F70" s="8">
        <v>9</v>
      </c>
      <c r="G70" s="8">
        <v>17</v>
      </c>
      <c r="H70" s="8">
        <v>14</v>
      </c>
      <c r="I70" s="3">
        <f>SUM(F70:H70)</f>
        <v>40</v>
      </c>
      <c r="J70" s="4">
        <f>IF(E70="","",RANK(I70,I$7:I$177))</f>
        <v>58</v>
      </c>
      <c r="K70" s="15">
        <f>IF(J70="",0,I$178+1-J70)</f>
        <v>113</v>
      </c>
    </row>
    <row r="71" spans="2:11">
      <c r="B71" s="22" t="s">
        <v>78</v>
      </c>
      <c r="C71" s="29" t="s">
        <v>79</v>
      </c>
      <c r="D71" s="32">
        <v>1114030001</v>
      </c>
      <c r="E71" s="7" t="s">
        <v>259</v>
      </c>
      <c r="F71" s="8">
        <v>12</v>
      </c>
      <c r="G71" s="8">
        <v>11</v>
      </c>
      <c r="H71" s="8">
        <v>17</v>
      </c>
      <c r="I71" s="3">
        <f>SUM(F71:H71)</f>
        <v>40</v>
      </c>
      <c r="J71" s="4">
        <f>IF(E71="","",RANK(I71,I$7:I$177))</f>
        <v>58</v>
      </c>
      <c r="K71" s="15">
        <f>IF(J71="",0,I$178+1-J71)</f>
        <v>113</v>
      </c>
    </row>
    <row r="72" spans="2:11">
      <c r="B72" s="22" t="s">
        <v>105</v>
      </c>
      <c r="C72" s="29" t="s">
        <v>91</v>
      </c>
      <c r="D72" s="32">
        <v>1116980037</v>
      </c>
      <c r="E72" s="7" t="s">
        <v>285</v>
      </c>
      <c r="F72" s="8">
        <v>11</v>
      </c>
      <c r="G72" s="8">
        <v>14</v>
      </c>
      <c r="H72" s="8">
        <v>15</v>
      </c>
      <c r="I72" s="3">
        <f>SUM(F72:H72)</f>
        <v>40</v>
      </c>
      <c r="J72" s="4">
        <f>IF(E72="","",RANK(I72,I$7:I$177))</f>
        <v>58</v>
      </c>
      <c r="K72" s="15">
        <f>IF(J72="",0,I$178+1-J72)</f>
        <v>113</v>
      </c>
    </row>
    <row r="73" spans="2:11">
      <c r="B73" s="22" t="s">
        <v>53</v>
      </c>
      <c r="C73" s="29" t="s">
        <v>51</v>
      </c>
      <c r="D73" s="32">
        <v>1109760006</v>
      </c>
      <c r="E73" s="7" t="s">
        <v>237</v>
      </c>
      <c r="F73" s="8">
        <v>15</v>
      </c>
      <c r="G73" s="8">
        <v>13</v>
      </c>
      <c r="H73" s="8">
        <v>11</v>
      </c>
      <c r="I73" s="3">
        <f>SUM(F73:H73)</f>
        <v>39</v>
      </c>
      <c r="J73" s="4">
        <f>IF(E73="","",RANK(I73,I$7:I$177))</f>
        <v>67</v>
      </c>
      <c r="K73" s="15">
        <f>IF(J73="",0,I$178+1-J73)</f>
        <v>104</v>
      </c>
    </row>
    <row r="74" spans="2:11">
      <c r="B74" s="22" t="s">
        <v>113</v>
      </c>
      <c r="C74" s="29" t="s">
        <v>107</v>
      </c>
      <c r="D74" s="32">
        <v>1117070022</v>
      </c>
      <c r="E74" s="7" t="s">
        <v>292</v>
      </c>
      <c r="F74" s="8">
        <v>11</v>
      </c>
      <c r="G74" s="8">
        <v>14</v>
      </c>
      <c r="H74" s="8">
        <v>14</v>
      </c>
      <c r="I74" s="3">
        <f>SUM(F74:H74)</f>
        <v>39</v>
      </c>
      <c r="J74" s="4">
        <f>IF(E74="","",RANK(I74,I$7:I$177))</f>
        <v>67</v>
      </c>
      <c r="K74" s="15">
        <f>IF(J74="",0,I$178+1-J74)</f>
        <v>104</v>
      </c>
    </row>
    <row r="75" spans="2:11">
      <c r="B75" s="22" t="s">
        <v>185</v>
      </c>
      <c r="C75" s="29" t="s">
        <v>184</v>
      </c>
      <c r="D75" s="32">
        <v>1121950002</v>
      </c>
      <c r="E75" s="7" t="s">
        <v>358</v>
      </c>
      <c r="F75" s="8">
        <v>11</v>
      </c>
      <c r="G75" s="8">
        <v>14</v>
      </c>
      <c r="H75" s="8">
        <v>14</v>
      </c>
      <c r="I75" s="3">
        <f>SUM(F75:H75)</f>
        <v>39</v>
      </c>
      <c r="J75" s="4">
        <f>IF(E75="","",RANK(I75,I$7:I$177))</f>
        <v>67</v>
      </c>
      <c r="K75" s="15">
        <f>IF(J75="",0,I$178+1-J75)</f>
        <v>104</v>
      </c>
    </row>
    <row r="76" spans="2:11">
      <c r="B76" s="22" t="s">
        <v>86</v>
      </c>
      <c r="C76" s="29" t="s">
        <v>79</v>
      </c>
      <c r="D76" s="32">
        <v>1114030162</v>
      </c>
      <c r="E76" s="7" t="s">
        <v>266</v>
      </c>
      <c r="F76" s="8">
        <v>12</v>
      </c>
      <c r="G76" s="8">
        <v>12</v>
      </c>
      <c r="H76" s="8">
        <v>15</v>
      </c>
      <c r="I76" s="3">
        <f>SUM(F76:H76)</f>
        <v>39</v>
      </c>
      <c r="J76" s="4">
        <f>IF(E76="","",RANK(I76,I$7:I$177))</f>
        <v>67</v>
      </c>
      <c r="K76" s="15">
        <f>IF(J76="",0,I$178+1-J76)</f>
        <v>104</v>
      </c>
    </row>
    <row r="77" spans="2:11">
      <c r="B77" s="22" t="s">
        <v>36</v>
      </c>
      <c r="C77" s="29" t="s">
        <v>26</v>
      </c>
      <c r="D77" s="32">
        <v>1106200043</v>
      </c>
      <c r="E77" s="7" t="s">
        <v>220</v>
      </c>
      <c r="F77" s="8">
        <v>17</v>
      </c>
      <c r="G77" s="8">
        <v>11</v>
      </c>
      <c r="H77" s="8">
        <v>11</v>
      </c>
      <c r="I77" s="3">
        <f>SUM(F77:H77)</f>
        <v>39</v>
      </c>
      <c r="J77" s="4">
        <f>IF(E77="","",RANK(I77,I$7:I$177))</f>
        <v>67</v>
      </c>
      <c r="K77" s="15">
        <f>IF(J77="",0,I$178+1-J77)</f>
        <v>104</v>
      </c>
    </row>
    <row r="78" spans="2:11">
      <c r="B78" s="22" t="s">
        <v>133</v>
      </c>
      <c r="C78" s="29" t="s">
        <v>131</v>
      </c>
      <c r="D78" s="32">
        <v>1117570068</v>
      </c>
      <c r="E78" s="7" t="s">
        <v>310</v>
      </c>
      <c r="F78" s="8">
        <v>12</v>
      </c>
      <c r="G78" s="8">
        <v>12</v>
      </c>
      <c r="H78" s="8">
        <v>15</v>
      </c>
      <c r="I78" s="3">
        <f>SUM(F78:H78)</f>
        <v>39</v>
      </c>
      <c r="J78" s="4">
        <f>IF(E78="","",RANK(I78,I$7:I$177))</f>
        <v>67</v>
      </c>
      <c r="K78" s="15">
        <f>IF(J78="",0,I$178+1-J78)</f>
        <v>104</v>
      </c>
    </row>
    <row r="79" spans="2:11">
      <c r="B79" s="22" t="s">
        <v>126</v>
      </c>
      <c r="C79" s="29" t="s">
        <v>118</v>
      </c>
      <c r="D79" s="32">
        <v>1117540031</v>
      </c>
      <c r="E79" s="7" t="s">
        <v>303</v>
      </c>
      <c r="F79" s="8">
        <v>12</v>
      </c>
      <c r="G79" s="8">
        <v>12</v>
      </c>
      <c r="H79" s="8">
        <v>15</v>
      </c>
      <c r="I79" s="4">
        <f>SUM(F79:H79)</f>
        <v>39</v>
      </c>
      <c r="J79" s="4">
        <f>IF(E79="","",RANK(I79,I$7:I$177))</f>
        <v>67</v>
      </c>
      <c r="K79" s="15">
        <f>IF(J79="",0,I$178+1-J79)</f>
        <v>104</v>
      </c>
    </row>
    <row r="80" spans="2:11">
      <c r="B80" s="22" t="s">
        <v>109</v>
      </c>
      <c r="C80" s="29" t="s">
        <v>107</v>
      </c>
      <c r="D80" s="32">
        <v>1117070016</v>
      </c>
      <c r="E80" s="7" t="s">
        <v>289</v>
      </c>
      <c r="F80" s="8">
        <v>11</v>
      </c>
      <c r="G80" s="8">
        <v>11</v>
      </c>
      <c r="H80" s="8">
        <v>17</v>
      </c>
      <c r="I80" s="4">
        <f>SUM(F80:H80)</f>
        <v>39</v>
      </c>
      <c r="J80" s="4">
        <f>IF(E80="","",RANK(I80,I$7:I$177))</f>
        <v>67</v>
      </c>
      <c r="K80" s="15">
        <f>IF(J80="",0,I$178+1-J80)</f>
        <v>104</v>
      </c>
    </row>
    <row r="81" spans="2:11">
      <c r="B81" s="22" t="s">
        <v>176</v>
      </c>
      <c r="C81" s="29" t="s">
        <v>161</v>
      </c>
      <c r="D81" s="32">
        <v>1121100031</v>
      </c>
      <c r="E81" s="7" t="s">
        <v>351</v>
      </c>
      <c r="F81" s="8">
        <v>11</v>
      </c>
      <c r="G81" s="8">
        <v>15</v>
      </c>
      <c r="H81" s="8">
        <v>13</v>
      </c>
      <c r="I81" s="3">
        <f>SUM(F81:H81)</f>
        <v>39</v>
      </c>
      <c r="J81" s="4">
        <f>IF(E81="","",RANK(I81,I$7:I$177))</f>
        <v>67</v>
      </c>
      <c r="K81" s="15">
        <f>IF(J81="",0,I$178+1-J81)</f>
        <v>104</v>
      </c>
    </row>
    <row r="82" spans="2:11">
      <c r="B82" s="22" t="s">
        <v>19</v>
      </c>
      <c r="C82" s="29" t="s">
        <v>18</v>
      </c>
      <c r="D82" s="32">
        <v>1102590091</v>
      </c>
      <c r="E82" s="7" t="s">
        <v>204</v>
      </c>
      <c r="F82" s="8">
        <v>11</v>
      </c>
      <c r="G82" s="8">
        <v>13</v>
      </c>
      <c r="H82" s="8">
        <v>15</v>
      </c>
      <c r="I82" s="3">
        <f>SUM(F82:H82)</f>
        <v>39</v>
      </c>
      <c r="J82" s="4">
        <f>IF(E82="","",RANK(I82,I$7:I$177))</f>
        <v>67</v>
      </c>
      <c r="K82" s="16">
        <f>IF(J82="",0,I$178+1-J82)</f>
        <v>104</v>
      </c>
    </row>
    <row r="83" spans="2:11">
      <c r="B83" s="22" t="s">
        <v>158</v>
      </c>
      <c r="C83" s="29" t="s">
        <v>154</v>
      </c>
      <c r="D83" s="32">
        <v>1120750021</v>
      </c>
      <c r="E83" s="7" t="s">
        <v>335</v>
      </c>
      <c r="F83" s="8">
        <v>10</v>
      </c>
      <c r="G83" s="8">
        <v>13</v>
      </c>
      <c r="H83" s="8">
        <v>16</v>
      </c>
      <c r="I83" s="3">
        <f>SUM(F83:H83)</f>
        <v>39</v>
      </c>
      <c r="J83" s="4">
        <f>IF(E83="","",RANK(I83,I$7:I$177))</f>
        <v>67</v>
      </c>
      <c r="K83" s="15">
        <f>IF(J83="",0,I$178+1-J83)</f>
        <v>104</v>
      </c>
    </row>
    <row r="84" spans="2:11">
      <c r="B84" s="22" t="s">
        <v>41</v>
      </c>
      <c r="C84" s="29" t="s">
        <v>26</v>
      </c>
      <c r="D84" s="32">
        <v>1106200048</v>
      </c>
      <c r="E84" s="7" t="s">
        <v>225</v>
      </c>
      <c r="F84" s="8">
        <v>12</v>
      </c>
      <c r="G84" s="8">
        <v>12</v>
      </c>
      <c r="H84" s="8">
        <v>15</v>
      </c>
      <c r="I84" s="3">
        <f>SUM(F84:H84)</f>
        <v>39</v>
      </c>
      <c r="J84" s="4">
        <f>IF(E84="","",RANK(I84,I$7:I$177))</f>
        <v>67</v>
      </c>
      <c r="K84" s="15">
        <f>IF(J84="",0,I$178+1-J84)</f>
        <v>104</v>
      </c>
    </row>
    <row r="85" spans="2:11">
      <c r="B85" s="22" t="s">
        <v>198</v>
      </c>
      <c r="C85" s="29" t="s">
        <v>199</v>
      </c>
      <c r="D85" s="32">
        <v>1105530216</v>
      </c>
      <c r="E85" s="7" t="s">
        <v>209</v>
      </c>
      <c r="F85" s="8">
        <v>14</v>
      </c>
      <c r="G85" s="8">
        <v>13</v>
      </c>
      <c r="H85" s="8">
        <v>12</v>
      </c>
      <c r="I85" s="3">
        <f>SUM(F85:H85)</f>
        <v>39</v>
      </c>
      <c r="J85" s="4">
        <f>IF(E85="","",RANK(I85,I$7:I$177))</f>
        <v>67</v>
      </c>
      <c r="K85" s="15">
        <f>IF(J85="",0,I$178+1-J85)</f>
        <v>104</v>
      </c>
    </row>
    <row r="86" spans="2:11">
      <c r="B86" s="22" t="s">
        <v>37</v>
      </c>
      <c r="C86" s="29" t="s">
        <v>26</v>
      </c>
      <c r="D86" s="32">
        <v>1106200044</v>
      </c>
      <c r="E86" s="7" t="s">
        <v>221</v>
      </c>
      <c r="F86" s="8">
        <v>16</v>
      </c>
      <c r="G86" s="8">
        <v>13</v>
      </c>
      <c r="H86" s="8">
        <v>9</v>
      </c>
      <c r="I86" s="3">
        <f>SUM(F86:H86)</f>
        <v>38</v>
      </c>
      <c r="J86" s="4">
        <f>IF(E86="","",RANK(I86,I$7:I$177))</f>
        <v>80</v>
      </c>
      <c r="K86" s="16">
        <f>IF(J86="",0,I$178+1-J86)</f>
        <v>91</v>
      </c>
    </row>
    <row r="87" spans="2:11">
      <c r="B87" s="22" t="s">
        <v>62</v>
      </c>
      <c r="C87" s="29" t="s">
        <v>57</v>
      </c>
      <c r="D87" s="32">
        <v>1110550166</v>
      </c>
      <c r="E87" s="18" t="s">
        <v>246</v>
      </c>
      <c r="F87" s="19">
        <v>14</v>
      </c>
      <c r="G87" s="19">
        <v>12</v>
      </c>
      <c r="H87" s="19">
        <v>12</v>
      </c>
      <c r="I87" s="3">
        <f>SUM(F87:H87)</f>
        <v>38</v>
      </c>
      <c r="J87" s="4">
        <f>IF(E87="","",RANK(I87,I$7:I$177))</f>
        <v>80</v>
      </c>
      <c r="K87" s="15">
        <f>IF(J87="",0,I$178+1-J87)</f>
        <v>91</v>
      </c>
    </row>
    <row r="88" spans="2:11">
      <c r="B88" s="22" t="s">
        <v>155</v>
      </c>
      <c r="C88" s="29" t="s">
        <v>154</v>
      </c>
      <c r="D88" s="32">
        <v>1120750014</v>
      </c>
      <c r="E88" s="7" t="s">
        <v>332</v>
      </c>
      <c r="F88" s="8">
        <v>13</v>
      </c>
      <c r="G88" s="8">
        <v>11</v>
      </c>
      <c r="H88" s="8">
        <v>14</v>
      </c>
      <c r="I88" s="4">
        <f>SUM(F88:H88)</f>
        <v>38</v>
      </c>
      <c r="J88" s="4">
        <f>IF(E88="","",RANK(I88,I$7:I$177))</f>
        <v>80</v>
      </c>
      <c r="K88" s="15">
        <f>IF(J88="",0,I$178+1-J88)</f>
        <v>91</v>
      </c>
    </row>
    <row r="89" spans="2:11">
      <c r="B89" s="22" t="s">
        <v>150</v>
      </c>
      <c r="C89" s="29" t="s">
        <v>138</v>
      </c>
      <c r="D89" s="32">
        <v>1118930053</v>
      </c>
      <c r="E89" s="7" t="s">
        <v>325</v>
      </c>
      <c r="F89" s="8">
        <v>10</v>
      </c>
      <c r="G89" s="8">
        <v>14</v>
      </c>
      <c r="H89" s="8">
        <v>14</v>
      </c>
      <c r="I89" s="3">
        <f>SUM(F89:H89)</f>
        <v>38</v>
      </c>
      <c r="J89" s="4">
        <f>IF(E89="","",RANK(I89,I$7:I$177))</f>
        <v>80</v>
      </c>
      <c r="K89" s="15">
        <f>IF(J89="",0,I$178+1-J89)</f>
        <v>91</v>
      </c>
    </row>
    <row r="90" spans="2:11">
      <c r="B90" s="22" t="s">
        <v>73</v>
      </c>
      <c r="C90" s="29" t="s">
        <v>68</v>
      </c>
      <c r="D90" s="32">
        <v>1111310110</v>
      </c>
      <c r="E90" s="7" t="s">
        <v>255</v>
      </c>
      <c r="F90" s="8">
        <v>10</v>
      </c>
      <c r="G90" s="8">
        <v>16</v>
      </c>
      <c r="H90" s="8">
        <v>12</v>
      </c>
      <c r="I90" s="3">
        <f>SUM(F90:H90)</f>
        <v>38</v>
      </c>
      <c r="J90" s="4">
        <f>IF(E90="","",RANK(I90,I$7:I$177))</f>
        <v>80</v>
      </c>
      <c r="K90" s="15">
        <f>IF(J90="",0,I$178+1-J90)</f>
        <v>91</v>
      </c>
    </row>
    <row r="91" spans="2:11">
      <c r="B91" s="22" t="s">
        <v>134</v>
      </c>
      <c r="C91" s="29" t="s">
        <v>131</v>
      </c>
      <c r="D91" s="32">
        <v>1117570079</v>
      </c>
      <c r="E91" s="7" t="s">
        <v>311</v>
      </c>
      <c r="F91" s="8">
        <v>13</v>
      </c>
      <c r="G91" s="8">
        <v>12</v>
      </c>
      <c r="H91" s="8">
        <v>13</v>
      </c>
      <c r="I91" s="3">
        <f>SUM(F91:H91)</f>
        <v>38</v>
      </c>
      <c r="J91" s="4">
        <f>IF(E91="","",RANK(I91,I$7:I$177))</f>
        <v>80</v>
      </c>
      <c r="K91" s="16">
        <f>IF(J91="",0,I$178+1-J91)</f>
        <v>91</v>
      </c>
    </row>
    <row r="92" spans="2:11">
      <c r="B92" s="22" t="s">
        <v>116</v>
      </c>
      <c r="C92" s="29" t="s">
        <v>107</v>
      </c>
      <c r="D92" s="32">
        <v>1117070025</v>
      </c>
      <c r="E92" s="18" t="s">
        <v>295</v>
      </c>
      <c r="F92" s="19">
        <v>13</v>
      </c>
      <c r="G92" s="19">
        <v>13</v>
      </c>
      <c r="H92" s="19">
        <v>12</v>
      </c>
      <c r="I92" s="3">
        <f>SUM(F92:H92)</f>
        <v>38</v>
      </c>
      <c r="J92" s="4">
        <f>IF(E92="","",RANK(I92,I$7:I$177))</f>
        <v>80</v>
      </c>
      <c r="K92" s="15">
        <f>IF(J92="",0,I$178+1-J92)</f>
        <v>91</v>
      </c>
    </row>
    <row r="93" spans="2:11">
      <c r="B93" s="22" t="s">
        <v>88</v>
      </c>
      <c r="C93" s="29" t="s">
        <v>79</v>
      </c>
      <c r="D93" s="32">
        <v>1114030166</v>
      </c>
      <c r="E93" s="7" t="s">
        <v>268</v>
      </c>
      <c r="F93" s="8">
        <v>15</v>
      </c>
      <c r="G93" s="8">
        <v>8</v>
      </c>
      <c r="H93" s="8">
        <v>15</v>
      </c>
      <c r="I93" s="3">
        <f>SUM(F93:H93)</f>
        <v>38</v>
      </c>
      <c r="J93" s="4">
        <f>IF(E93="","",RANK(I93,I$7:I$177))</f>
        <v>80</v>
      </c>
      <c r="K93" s="15">
        <f>IF(J93="",0,I$178+1-J93)</f>
        <v>91</v>
      </c>
    </row>
    <row r="94" spans="2:11">
      <c r="B94" s="22" t="s">
        <v>174</v>
      </c>
      <c r="C94" s="29" t="s">
        <v>161</v>
      </c>
      <c r="D94" s="32">
        <v>1121100027</v>
      </c>
      <c r="E94" s="7" t="s">
        <v>350</v>
      </c>
      <c r="F94" s="8">
        <v>12</v>
      </c>
      <c r="G94" s="8">
        <v>13</v>
      </c>
      <c r="H94" s="8">
        <v>13</v>
      </c>
      <c r="I94" s="4">
        <f>SUM(F94:H94)</f>
        <v>38</v>
      </c>
      <c r="J94" s="4">
        <f>IF(E94="","",RANK(I94,I$7:I$177))</f>
        <v>80</v>
      </c>
      <c r="K94" s="15">
        <f>IF(J94="",0,I$178+1-J94)</f>
        <v>91</v>
      </c>
    </row>
    <row r="95" spans="2:11">
      <c r="B95" s="22" t="s">
        <v>166</v>
      </c>
      <c r="C95" s="29" t="s">
        <v>161</v>
      </c>
      <c r="D95" s="32">
        <v>1121100011</v>
      </c>
      <c r="E95" s="7" t="s">
        <v>247</v>
      </c>
      <c r="F95" s="8">
        <v>13</v>
      </c>
      <c r="G95" s="8">
        <v>8</v>
      </c>
      <c r="H95" s="8">
        <v>17</v>
      </c>
      <c r="I95" s="4">
        <f>SUM(F95:H95)</f>
        <v>38</v>
      </c>
      <c r="J95" s="4">
        <f>IF(E95="","",RANK(I95,I$7:I$177))</f>
        <v>80</v>
      </c>
      <c r="K95" s="15">
        <f>IF(J95="",0,I$178+1-J95)</f>
        <v>91</v>
      </c>
    </row>
    <row r="96" spans="2:11">
      <c r="B96" s="36" t="s">
        <v>196</v>
      </c>
      <c r="C96" s="29" t="s">
        <v>154</v>
      </c>
      <c r="D96" s="32">
        <v>1120750007</v>
      </c>
      <c r="E96" s="7" t="s">
        <v>331</v>
      </c>
      <c r="F96" s="8">
        <v>12</v>
      </c>
      <c r="G96" s="8">
        <v>14</v>
      </c>
      <c r="H96" s="8">
        <v>12</v>
      </c>
      <c r="I96" s="4">
        <f>SUM(F96:H96)</f>
        <v>38</v>
      </c>
      <c r="J96" s="4">
        <f>IF(E96="","",RANK(I96,I$7:I$177))</f>
        <v>80</v>
      </c>
      <c r="K96" s="15">
        <f>IF(J96="",0,I$178+1-J96)</f>
        <v>91</v>
      </c>
    </row>
    <row r="97" spans="2:11">
      <c r="B97" s="22" t="s">
        <v>172</v>
      </c>
      <c r="C97" s="29" t="s">
        <v>161</v>
      </c>
      <c r="D97" s="32">
        <v>1121100023</v>
      </c>
      <c r="E97" s="7" t="s">
        <v>348</v>
      </c>
      <c r="F97" s="8">
        <v>12</v>
      </c>
      <c r="G97" s="8">
        <v>12</v>
      </c>
      <c r="H97" s="8">
        <v>14</v>
      </c>
      <c r="I97" s="4">
        <f>SUM(F97:H97)</f>
        <v>38</v>
      </c>
      <c r="J97" s="4">
        <f>IF(E97="","",RANK(I97,I$7:I$177))</f>
        <v>80</v>
      </c>
      <c r="K97" s="15">
        <f>IF(J97="",0,I$178+1-J97)</f>
        <v>91</v>
      </c>
    </row>
    <row r="98" spans="2:11">
      <c r="B98" s="22" t="s">
        <v>47</v>
      </c>
      <c r="C98" s="29" t="s">
        <v>44</v>
      </c>
      <c r="D98" s="32">
        <v>1108830154</v>
      </c>
      <c r="E98" s="7" t="s">
        <v>232</v>
      </c>
      <c r="F98" s="8">
        <v>12</v>
      </c>
      <c r="G98" s="8">
        <v>13</v>
      </c>
      <c r="H98" s="8">
        <v>13</v>
      </c>
      <c r="I98" s="3">
        <f>SUM(F98:H98)</f>
        <v>38</v>
      </c>
      <c r="J98" s="4">
        <f>IF(E98="","",RANK(I98,I$7:I$177))</f>
        <v>80</v>
      </c>
      <c r="K98" s="15">
        <f>IF(J98="",0,I$178+1-J98)</f>
        <v>91</v>
      </c>
    </row>
    <row r="99" spans="2:11">
      <c r="B99" s="22" t="s">
        <v>101</v>
      </c>
      <c r="C99" s="29" t="s">
        <v>91</v>
      </c>
      <c r="D99" s="32">
        <v>1116980033</v>
      </c>
      <c r="E99" s="18" t="s">
        <v>281</v>
      </c>
      <c r="F99" s="19">
        <v>15</v>
      </c>
      <c r="G99" s="19">
        <v>12</v>
      </c>
      <c r="H99" s="19">
        <v>11</v>
      </c>
      <c r="I99" s="3">
        <f>SUM(F99:H99)</f>
        <v>38</v>
      </c>
      <c r="J99" s="4">
        <f>IF(E99="","",RANK(I99,I$7:I$177))</f>
        <v>80</v>
      </c>
      <c r="K99" s="15">
        <f>IF(J99="",0,I$178+1-J99)</f>
        <v>91</v>
      </c>
    </row>
    <row r="100" spans="2:11">
      <c r="B100" s="22" t="s">
        <v>365</v>
      </c>
      <c r="C100" s="29" t="s">
        <v>91</v>
      </c>
      <c r="D100" s="32">
        <v>1116980038</v>
      </c>
      <c r="E100" s="18" t="s">
        <v>286</v>
      </c>
      <c r="F100" s="19">
        <v>9</v>
      </c>
      <c r="G100" s="19">
        <v>14</v>
      </c>
      <c r="H100" s="19">
        <v>15</v>
      </c>
      <c r="I100" s="3">
        <f>SUM(F100:H100)</f>
        <v>38</v>
      </c>
      <c r="J100" s="4">
        <f>IF(E100="","",RANK(I100,I$7:I$177))</f>
        <v>80</v>
      </c>
      <c r="K100" s="15">
        <f>IF(J100="",0,I$178+1-J100)</f>
        <v>91</v>
      </c>
    </row>
    <row r="101" spans="2:11">
      <c r="B101" s="22" t="s">
        <v>368</v>
      </c>
      <c r="C101" s="29" t="s">
        <v>161</v>
      </c>
      <c r="D101" s="32">
        <v>1121100005</v>
      </c>
      <c r="E101" s="18" t="s">
        <v>340</v>
      </c>
      <c r="F101" s="19">
        <v>10</v>
      </c>
      <c r="G101" s="19">
        <v>14</v>
      </c>
      <c r="H101" s="19">
        <v>14</v>
      </c>
      <c r="I101" s="3">
        <f>SUM(F101:H101)</f>
        <v>38</v>
      </c>
      <c r="J101" s="4">
        <f>IF(E101="","",RANK(I101,I$7:I$177))</f>
        <v>80</v>
      </c>
      <c r="K101" s="15">
        <f>IF(J101="",0,I$178+1-J101)</f>
        <v>91</v>
      </c>
    </row>
    <row r="102" spans="2:11">
      <c r="B102" s="22" t="s">
        <v>102</v>
      </c>
      <c r="C102" s="29" t="s">
        <v>91</v>
      </c>
      <c r="D102" s="32">
        <v>1116980034</v>
      </c>
      <c r="E102" s="7" t="s">
        <v>282</v>
      </c>
      <c r="F102" s="8">
        <v>11</v>
      </c>
      <c r="G102" s="8">
        <v>15</v>
      </c>
      <c r="H102" s="8">
        <v>11</v>
      </c>
      <c r="I102" s="3">
        <f>SUM(F102:H102)</f>
        <v>37</v>
      </c>
      <c r="J102" s="4">
        <f>IF(E102="","",RANK(I102,I$7:I$177))</f>
        <v>96</v>
      </c>
      <c r="K102" s="15">
        <f>IF(J102="",0,I$178+1-J102)</f>
        <v>75</v>
      </c>
    </row>
    <row r="103" spans="2:11">
      <c r="B103" s="22" t="s">
        <v>103</v>
      </c>
      <c r="C103" s="29" t="s">
        <v>91</v>
      </c>
      <c r="D103" s="32">
        <v>1116980035</v>
      </c>
      <c r="E103" s="7" t="s">
        <v>283</v>
      </c>
      <c r="F103" s="8">
        <v>13</v>
      </c>
      <c r="G103" s="8">
        <v>12</v>
      </c>
      <c r="H103" s="8">
        <v>12</v>
      </c>
      <c r="I103" s="3">
        <f>SUM(F103:H103)</f>
        <v>37</v>
      </c>
      <c r="J103" s="4">
        <f>IF(E103="","",RANK(I103,I$7:I$177))</f>
        <v>96</v>
      </c>
      <c r="K103" s="15">
        <f>IF(J103="",0,I$178+1-J103)</f>
        <v>75</v>
      </c>
    </row>
    <row r="104" spans="2:11">
      <c r="B104" s="22" t="s">
        <v>92</v>
      </c>
      <c r="C104" s="29" t="s">
        <v>91</v>
      </c>
      <c r="D104" s="32">
        <v>1116980021</v>
      </c>
      <c r="E104" s="7" t="s">
        <v>273</v>
      </c>
      <c r="F104" s="8">
        <v>12</v>
      </c>
      <c r="G104" s="8">
        <v>13</v>
      </c>
      <c r="H104" s="8">
        <v>12</v>
      </c>
      <c r="I104" s="3">
        <f>SUM(F104:H104)</f>
        <v>37</v>
      </c>
      <c r="J104" s="4">
        <f>IF(E104="","",RANK(I104,I$7:I$177))</f>
        <v>96</v>
      </c>
      <c r="K104" s="15">
        <f>IF(J104="",0,I$178+1-J104)</f>
        <v>75</v>
      </c>
    </row>
    <row r="105" spans="2:11">
      <c r="B105" s="22" t="s">
        <v>173</v>
      </c>
      <c r="C105" s="29" t="s">
        <v>161</v>
      </c>
      <c r="D105" s="32">
        <v>1121100025</v>
      </c>
      <c r="E105" s="7" t="s">
        <v>349</v>
      </c>
      <c r="F105" s="8">
        <v>12</v>
      </c>
      <c r="G105" s="8">
        <v>12</v>
      </c>
      <c r="H105" s="8">
        <v>13</v>
      </c>
      <c r="I105" s="3">
        <f>SUM(F105:H105)</f>
        <v>37</v>
      </c>
      <c r="J105" s="4">
        <f>IF(E105="","",RANK(I105,I$7:I$177))</f>
        <v>96</v>
      </c>
      <c r="K105" s="15">
        <f>IF(J105="",0,I$178+1-J105)</f>
        <v>75</v>
      </c>
    </row>
    <row r="106" spans="2:11">
      <c r="B106" s="22" t="s">
        <v>59</v>
      </c>
      <c r="C106" s="29" t="s">
        <v>57</v>
      </c>
      <c r="D106" s="32">
        <v>1110550042</v>
      </c>
      <c r="E106" s="7" t="s">
        <v>243</v>
      </c>
      <c r="F106" s="8">
        <v>11</v>
      </c>
      <c r="G106" s="8">
        <v>13</v>
      </c>
      <c r="H106" s="8">
        <v>13</v>
      </c>
      <c r="I106" s="4">
        <f>SUM(F106:H106)</f>
        <v>37</v>
      </c>
      <c r="J106" s="4">
        <f>IF(E106="","",RANK(I106,I$7:I$177))</f>
        <v>96</v>
      </c>
      <c r="K106" s="15">
        <f>IF(J106="",0,I$178+1-J106)</f>
        <v>75</v>
      </c>
    </row>
    <row r="107" spans="2:11">
      <c r="B107" s="22" t="s">
        <v>71</v>
      </c>
      <c r="C107" s="29" t="s">
        <v>68</v>
      </c>
      <c r="D107" s="32">
        <v>1111310078</v>
      </c>
      <c r="E107" s="7" t="s">
        <v>253</v>
      </c>
      <c r="F107" s="8">
        <v>13</v>
      </c>
      <c r="G107" s="8">
        <v>11</v>
      </c>
      <c r="H107" s="8">
        <v>13</v>
      </c>
      <c r="I107" s="4">
        <f>SUM(F107:H107)</f>
        <v>37</v>
      </c>
      <c r="J107" s="4">
        <f>IF(E107="","",RANK(I107,I$7:I$177))</f>
        <v>96</v>
      </c>
      <c r="K107" s="15">
        <f>IF(J107="",0,I$178+1-J107)</f>
        <v>75</v>
      </c>
    </row>
    <row r="108" spans="2:11">
      <c r="B108" s="22" t="s">
        <v>120</v>
      </c>
      <c r="C108" s="29" t="s">
        <v>118</v>
      </c>
      <c r="D108" s="32">
        <v>1117540022</v>
      </c>
      <c r="E108" s="7" t="s">
        <v>297</v>
      </c>
      <c r="F108" s="8">
        <v>10</v>
      </c>
      <c r="G108" s="8">
        <v>12</v>
      </c>
      <c r="H108" s="8">
        <v>15</v>
      </c>
      <c r="I108" s="3">
        <f>SUM(F108:H108)</f>
        <v>37</v>
      </c>
      <c r="J108" s="4">
        <f>IF(E108="","",RANK(I108,I$7:I$177))</f>
        <v>96</v>
      </c>
      <c r="K108" s="15">
        <f>IF(J108="",0,I$178+1-J108)</f>
        <v>75</v>
      </c>
    </row>
    <row r="109" spans="2:11">
      <c r="B109" s="22" t="s">
        <v>170</v>
      </c>
      <c r="C109" s="29" t="s">
        <v>161</v>
      </c>
      <c r="D109" s="32">
        <v>1121100020</v>
      </c>
      <c r="E109" s="7" t="s">
        <v>346</v>
      </c>
      <c r="F109" s="8">
        <v>11</v>
      </c>
      <c r="G109" s="8">
        <v>12</v>
      </c>
      <c r="H109" s="8">
        <v>14</v>
      </c>
      <c r="I109" s="3">
        <f>SUM(F109:H109)</f>
        <v>37</v>
      </c>
      <c r="J109" s="4">
        <f>IF(E109="","",RANK(I109,I$7:I$177))</f>
        <v>96</v>
      </c>
      <c r="K109" s="16">
        <f>IF(J109="",0,I$178+1-J109)</f>
        <v>75</v>
      </c>
    </row>
    <row r="110" spans="2:11">
      <c r="B110" s="22" t="s">
        <v>84</v>
      </c>
      <c r="C110" s="29" t="s">
        <v>79</v>
      </c>
      <c r="D110" s="32">
        <v>1114030153</v>
      </c>
      <c r="E110" s="7" t="s">
        <v>264</v>
      </c>
      <c r="F110" s="8">
        <v>12</v>
      </c>
      <c r="G110" s="8">
        <v>12</v>
      </c>
      <c r="H110" s="8">
        <v>13</v>
      </c>
      <c r="I110" s="3">
        <f>SUM(F110:H110)</f>
        <v>37</v>
      </c>
      <c r="J110" s="4">
        <f>IF(E110="","",RANK(I110,I$7:I$177))</f>
        <v>96</v>
      </c>
      <c r="K110" s="15">
        <f>IF(J110="",0,I$178+1-J110)</f>
        <v>75</v>
      </c>
    </row>
    <row r="111" spans="2:11">
      <c r="B111" s="22" t="s">
        <v>191</v>
      </c>
      <c r="C111" s="29" t="s">
        <v>79</v>
      </c>
      <c r="D111" s="32">
        <v>1114030178</v>
      </c>
      <c r="E111" s="7" t="s">
        <v>270</v>
      </c>
      <c r="F111" s="8">
        <v>12</v>
      </c>
      <c r="G111" s="8">
        <v>11</v>
      </c>
      <c r="H111" s="8">
        <v>14</v>
      </c>
      <c r="I111" s="4">
        <f>SUM(F111:H111)</f>
        <v>37</v>
      </c>
      <c r="J111" s="4">
        <f>IF(E111="","",RANK(I111,I$7:I$177))</f>
        <v>96</v>
      </c>
      <c r="K111" s="15">
        <f>IF(J111="",0,I$178+1-J111)</f>
        <v>75</v>
      </c>
    </row>
    <row r="112" spans="2:11">
      <c r="B112" s="22" t="s">
        <v>75</v>
      </c>
      <c r="C112" s="29" t="s">
        <v>68</v>
      </c>
      <c r="D112" s="32">
        <v>1111310119</v>
      </c>
      <c r="E112" s="7" t="s">
        <v>200</v>
      </c>
      <c r="F112" s="8">
        <v>13</v>
      </c>
      <c r="G112" s="8">
        <v>14</v>
      </c>
      <c r="H112" s="8">
        <v>10</v>
      </c>
      <c r="I112" s="3">
        <f>SUM(F112:H112)</f>
        <v>37</v>
      </c>
      <c r="J112" s="4">
        <f>IF(E112="","",RANK(I112,I$7:I$177))</f>
        <v>96</v>
      </c>
      <c r="K112" s="15">
        <f>IF(J112="",0,I$178+1-J112)</f>
        <v>75</v>
      </c>
    </row>
    <row r="113" spans="2:11">
      <c r="B113" s="22" t="s">
        <v>146</v>
      </c>
      <c r="C113" s="29" t="s">
        <v>138</v>
      </c>
      <c r="D113" s="32">
        <v>1118930048</v>
      </c>
      <c r="E113" s="7" t="s">
        <v>321</v>
      </c>
      <c r="F113" s="8">
        <v>13</v>
      </c>
      <c r="G113" s="8">
        <v>13</v>
      </c>
      <c r="H113" s="8">
        <v>11</v>
      </c>
      <c r="I113" s="3">
        <f>SUM(F113:H113)</f>
        <v>37</v>
      </c>
      <c r="J113" s="4">
        <f>IF(E113="","",RANK(I113,I$7:I$177))</f>
        <v>96</v>
      </c>
      <c r="K113" s="15">
        <f>IF(J113="",0,I$178+1-J113)</f>
        <v>75</v>
      </c>
    </row>
    <row r="114" spans="2:11">
      <c r="B114" s="22" t="s">
        <v>362</v>
      </c>
      <c r="C114" s="29" t="s">
        <v>26</v>
      </c>
      <c r="D114" s="32">
        <v>1106200052</v>
      </c>
      <c r="E114" s="7" t="s">
        <v>228</v>
      </c>
      <c r="F114" s="8">
        <v>12</v>
      </c>
      <c r="G114" s="8">
        <v>11</v>
      </c>
      <c r="H114" s="8">
        <v>14</v>
      </c>
      <c r="I114" s="3">
        <f>SUM(F114:H114)</f>
        <v>37</v>
      </c>
      <c r="J114" s="4">
        <f>IF(E114="","",RANK(I114,I$7:I$177))</f>
        <v>96</v>
      </c>
      <c r="K114" s="15">
        <f>IF(J114="",0,I$178+1-J114)</f>
        <v>75</v>
      </c>
    </row>
    <row r="115" spans="2:11">
      <c r="B115" s="22" t="s">
        <v>369</v>
      </c>
      <c r="C115" s="29" t="s">
        <v>179</v>
      </c>
      <c r="D115" s="32">
        <v>1121840010</v>
      </c>
      <c r="E115" s="7" t="s">
        <v>357</v>
      </c>
      <c r="F115" s="8">
        <v>13</v>
      </c>
      <c r="G115" s="8">
        <v>11</v>
      </c>
      <c r="H115" s="8">
        <v>13</v>
      </c>
      <c r="I115" s="3">
        <f>SUM(F115:H115)</f>
        <v>37</v>
      </c>
      <c r="J115" s="4">
        <f>IF(E115="","",RANK(I115,I$7:I$177))</f>
        <v>96</v>
      </c>
      <c r="K115" s="15">
        <f>IF(J115="",0,I$178+1-J115)</f>
        <v>75</v>
      </c>
    </row>
    <row r="116" spans="2:11">
      <c r="B116" s="22" t="s">
        <v>83</v>
      </c>
      <c r="C116" s="29" t="s">
        <v>79</v>
      </c>
      <c r="D116" s="32">
        <v>1114030151</v>
      </c>
      <c r="E116" s="7" t="s">
        <v>263</v>
      </c>
      <c r="F116" s="8">
        <v>14</v>
      </c>
      <c r="G116" s="8">
        <v>9</v>
      </c>
      <c r="H116" s="8">
        <v>13</v>
      </c>
      <c r="I116" s="3">
        <f>SUM(F116:H116)</f>
        <v>36</v>
      </c>
      <c r="J116" s="4">
        <f>IF(E116="","",RANK(I116,I$7:I$177))</f>
        <v>110</v>
      </c>
      <c r="K116" s="15">
        <f>IF(J116="",0,I$178+1-J116)</f>
        <v>61</v>
      </c>
    </row>
    <row r="117" spans="2:11">
      <c r="B117" s="22" t="s">
        <v>58</v>
      </c>
      <c r="C117" s="29" t="s">
        <v>57</v>
      </c>
      <c r="D117" s="32">
        <v>1110550040</v>
      </c>
      <c r="E117" s="7" t="s">
        <v>242</v>
      </c>
      <c r="F117" s="8">
        <v>11</v>
      </c>
      <c r="G117" s="8">
        <v>12</v>
      </c>
      <c r="H117" s="8">
        <v>13</v>
      </c>
      <c r="I117" s="3">
        <f>SUM(F117:H117)</f>
        <v>36</v>
      </c>
      <c r="J117" s="4">
        <f>IF(E117="","",RANK(I117,I$7:I$177))</f>
        <v>110</v>
      </c>
      <c r="K117" s="16">
        <f>IF(J117="",0,I$178+1-J117)</f>
        <v>61</v>
      </c>
    </row>
    <row r="118" spans="2:11">
      <c r="B118" s="22" t="s">
        <v>89</v>
      </c>
      <c r="C118" s="29" t="s">
        <v>79</v>
      </c>
      <c r="D118" s="32">
        <v>1114030174</v>
      </c>
      <c r="E118" s="7" t="s">
        <v>269</v>
      </c>
      <c r="F118" s="8">
        <v>12</v>
      </c>
      <c r="G118" s="8">
        <v>10</v>
      </c>
      <c r="H118" s="8">
        <v>14</v>
      </c>
      <c r="I118" s="3">
        <f>SUM(F118:H118)</f>
        <v>36</v>
      </c>
      <c r="J118" s="4">
        <f>IF(E118="","",RANK(I118,I$7:I$177))</f>
        <v>110</v>
      </c>
      <c r="K118" s="16">
        <f>IF(J118="",0,I$178+1-J118)</f>
        <v>61</v>
      </c>
    </row>
    <row r="119" spans="2:11">
      <c r="B119" s="22" t="s">
        <v>60</v>
      </c>
      <c r="C119" s="29" t="s">
        <v>57</v>
      </c>
      <c r="D119" s="32">
        <v>1110550111</v>
      </c>
      <c r="E119" s="7" t="s">
        <v>244</v>
      </c>
      <c r="F119" s="8">
        <v>10</v>
      </c>
      <c r="G119" s="8">
        <v>12</v>
      </c>
      <c r="H119" s="8">
        <v>14</v>
      </c>
      <c r="I119" s="4">
        <f>SUM(F119:H119)</f>
        <v>36</v>
      </c>
      <c r="J119" s="4">
        <f>IF(E119="","",RANK(I119,I$7:I$177))</f>
        <v>110</v>
      </c>
      <c r="K119" s="15">
        <f>IF(J119="",0,I$178+1-J119)</f>
        <v>61</v>
      </c>
    </row>
    <row r="120" spans="2:11">
      <c r="B120" s="22" t="s">
        <v>14</v>
      </c>
      <c r="C120" s="29" t="s">
        <v>15</v>
      </c>
      <c r="D120" s="32">
        <v>1100690273</v>
      </c>
      <c r="E120" s="7" t="s">
        <v>201</v>
      </c>
      <c r="F120" s="8">
        <v>12</v>
      </c>
      <c r="G120" s="8">
        <v>10</v>
      </c>
      <c r="H120" s="8">
        <v>14</v>
      </c>
      <c r="I120" s="3">
        <f>SUM(F120:H120)</f>
        <v>36</v>
      </c>
      <c r="J120" s="4">
        <f>IF(E120="","",RANK(I120,I$7:I$177))</f>
        <v>110</v>
      </c>
      <c r="K120" s="16">
        <f>IF(J120="",0,I$178+1-J120)</f>
        <v>61</v>
      </c>
    </row>
    <row r="121" spans="2:11">
      <c r="B121" s="22" t="s">
        <v>110</v>
      </c>
      <c r="C121" s="29" t="s">
        <v>107</v>
      </c>
      <c r="D121" s="32">
        <v>1117070018</v>
      </c>
      <c r="E121" s="7" t="s">
        <v>290</v>
      </c>
      <c r="F121" s="8">
        <v>12</v>
      </c>
      <c r="G121" s="8">
        <v>15</v>
      </c>
      <c r="H121" s="8">
        <v>9</v>
      </c>
      <c r="I121" s="3">
        <f>SUM(F121:H121)</f>
        <v>36</v>
      </c>
      <c r="J121" s="4">
        <f>IF(E121="","",RANK(I121,I$7:I$177))</f>
        <v>110</v>
      </c>
      <c r="K121" s="15">
        <f>IF(J121="",0,I$178+1-J121)</f>
        <v>61</v>
      </c>
    </row>
    <row r="122" spans="2:11">
      <c r="B122" s="22" t="s">
        <v>21</v>
      </c>
      <c r="C122" s="29" t="s">
        <v>22</v>
      </c>
      <c r="D122" s="32">
        <v>1104860135</v>
      </c>
      <c r="E122" s="18" t="s">
        <v>206</v>
      </c>
      <c r="F122" s="19">
        <v>13</v>
      </c>
      <c r="G122" s="19">
        <v>12</v>
      </c>
      <c r="H122" s="19">
        <v>11</v>
      </c>
      <c r="I122" s="3">
        <f>SUM(F122:H122)</f>
        <v>36</v>
      </c>
      <c r="J122" s="4">
        <f>IF(E122="","",RANK(I122,I$7:I$177))</f>
        <v>110</v>
      </c>
      <c r="K122" s="15">
        <f>IF(J122="",0,I$178+1-J122)</f>
        <v>61</v>
      </c>
    </row>
    <row r="123" spans="2:11">
      <c r="B123" s="22" t="s">
        <v>144</v>
      </c>
      <c r="C123" s="29" t="s">
        <v>138</v>
      </c>
      <c r="D123" s="32">
        <v>1118930031</v>
      </c>
      <c r="E123" s="7" t="s">
        <v>319</v>
      </c>
      <c r="F123" s="8">
        <v>13</v>
      </c>
      <c r="G123" s="8">
        <v>12</v>
      </c>
      <c r="H123" s="8">
        <v>11</v>
      </c>
      <c r="I123" s="4">
        <f>SUM(F123:H123)</f>
        <v>36</v>
      </c>
      <c r="J123" s="4">
        <f>IF(E123="","",RANK(I123,I$7:I$177))</f>
        <v>110</v>
      </c>
      <c r="K123" s="15">
        <f>IF(J123="",0,I$178+1-J123)</f>
        <v>61</v>
      </c>
    </row>
    <row r="124" spans="2:11">
      <c r="B124" s="22" t="s">
        <v>117</v>
      </c>
      <c r="C124" s="29" t="s">
        <v>118</v>
      </c>
      <c r="D124" s="32">
        <v>1117540003</v>
      </c>
      <c r="E124" s="7" t="s">
        <v>175</v>
      </c>
      <c r="F124" s="8">
        <v>13</v>
      </c>
      <c r="G124" s="8">
        <v>11</v>
      </c>
      <c r="H124" s="8">
        <v>11</v>
      </c>
      <c r="I124" s="3">
        <f>SUM(F124:H124)</f>
        <v>35</v>
      </c>
      <c r="J124" s="4">
        <f>IF(E124="","",RANK(I124,I$7:I$177))</f>
        <v>118</v>
      </c>
      <c r="K124" s="15">
        <f>IF(J124="",0,I$178+1-J124)</f>
        <v>53</v>
      </c>
    </row>
    <row r="125" spans="2:11">
      <c r="B125" s="22" t="s">
        <v>135</v>
      </c>
      <c r="C125" s="29" t="s">
        <v>131</v>
      </c>
      <c r="D125" s="32">
        <v>1117570108</v>
      </c>
      <c r="E125" s="7" t="s">
        <v>312</v>
      </c>
      <c r="F125" s="8">
        <v>11</v>
      </c>
      <c r="G125" s="8">
        <v>12</v>
      </c>
      <c r="H125" s="8">
        <v>12</v>
      </c>
      <c r="I125" s="3">
        <f>SUM(F125:H125)</f>
        <v>35</v>
      </c>
      <c r="J125" s="4">
        <f>IF(E125="","",RANK(I125,I$7:I$177))</f>
        <v>118</v>
      </c>
      <c r="K125" s="15">
        <f>IF(J125="",0,I$178+1-J125)</f>
        <v>53</v>
      </c>
    </row>
    <row r="126" spans="2:11">
      <c r="B126" s="22" t="s">
        <v>186</v>
      </c>
      <c r="C126" s="29" t="s">
        <v>184</v>
      </c>
      <c r="D126" s="32">
        <v>1121950003</v>
      </c>
      <c r="E126" s="7" t="s">
        <v>359</v>
      </c>
      <c r="F126" s="8">
        <v>12</v>
      </c>
      <c r="G126" s="8">
        <v>7</v>
      </c>
      <c r="H126" s="8">
        <v>16</v>
      </c>
      <c r="I126" s="3">
        <f>SUM(F126:H126)</f>
        <v>35</v>
      </c>
      <c r="J126" s="4">
        <f>IF(E126="","",RANK(I126,I$7:I$177))</f>
        <v>118</v>
      </c>
      <c r="K126" s="15">
        <f>IF(J126="",0,I$178+1-J126)</f>
        <v>53</v>
      </c>
    </row>
    <row r="127" spans="2:11">
      <c r="B127" s="22" t="s">
        <v>167</v>
      </c>
      <c r="C127" s="29" t="s">
        <v>161</v>
      </c>
      <c r="D127" s="32">
        <v>1121100012</v>
      </c>
      <c r="E127" s="7" t="s">
        <v>343</v>
      </c>
      <c r="F127" s="8">
        <v>11</v>
      </c>
      <c r="G127" s="8">
        <v>12</v>
      </c>
      <c r="H127" s="8">
        <v>12</v>
      </c>
      <c r="I127" s="3">
        <f>SUM(F127:H127)</f>
        <v>35</v>
      </c>
      <c r="J127" s="4">
        <f>IF(E127="","",RANK(I127,I$7:I$177))</f>
        <v>118</v>
      </c>
      <c r="K127" s="15">
        <f>IF(J127="",0,I$178+1-J127)</f>
        <v>53</v>
      </c>
    </row>
    <row r="128" spans="2:11">
      <c r="B128" s="22" t="s">
        <v>182</v>
      </c>
      <c r="C128" s="29" t="s">
        <v>179</v>
      </c>
      <c r="D128" s="32">
        <v>1121840006</v>
      </c>
      <c r="E128" s="7" t="s">
        <v>355</v>
      </c>
      <c r="F128" s="8">
        <v>14</v>
      </c>
      <c r="G128" s="8">
        <v>8</v>
      </c>
      <c r="H128" s="8">
        <v>13</v>
      </c>
      <c r="I128" s="3">
        <f>SUM(F128:H128)</f>
        <v>35</v>
      </c>
      <c r="J128" s="4">
        <f>IF(E128="","",RANK(I128,I$7:I$177))</f>
        <v>118</v>
      </c>
      <c r="K128" s="15">
        <f>IF(J128="",0,I$178+1-J128)</f>
        <v>53</v>
      </c>
    </row>
    <row r="129" spans="2:11">
      <c r="B129" s="22" t="s">
        <v>193</v>
      </c>
      <c r="C129" s="29" t="s">
        <v>131</v>
      </c>
      <c r="D129" s="32">
        <v>1117570045</v>
      </c>
      <c r="E129" s="7" t="s">
        <v>307</v>
      </c>
      <c r="F129" s="8">
        <v>13</v>
      </c>
      <c r="G129" s="8">
        <v>12</v>
      </c>
      <c r="H129" s="8">
        <v>10</v>
      </c>
      <c r="I129" s="3">
        <f>SUM(F129:H129)</f>
        <v>35</v>
      </c>
      <c r="J129" s="4">
        <f>IF(E129="","",RANK(I129,I$7:I$177))</f>
        <v>118</v>
      </c>
      <c r="K129" s="15">
        <f>IF(J129="",0,I$178+1-J129)</f>
        <v>53</v>
      </c>
    </row>
    <row r="130" spans="2:11">
      <c r="B130" s="22" t="s">
        <v>139</v>
      </c>
      <c r="C130" s="29" t="s">
        <v>138</v>
      </c>
      <c r="D130" s="32">
        <v>1118930002</v>
      </c>
      <c r="E130" s="7" t="s">
        <v>315</v>
      </c>
      <c r="F130" s="8">
        <v>14</v>
      </c>
      <c r="G130" s="8">
        <v>11</v>
      </c>
      <c r="H130" s="8">
        <v>10</v>
      </c>
      <c r="I130" s="3">
        <f>SUM(F130:H130)</f>
        <v>35</v>
      </c>
      <c r="J130" s="4">
        <f>IF(E130="","",RANK(I130,I$7:I$177))</f>
        <v>118</v>
      </c>
      <c r="K130" s="15">
        <f>IF(J130="",0,I$178+1-J130)</f>
        <v>53</v>
      </c>
    </row>
    <row r="131" spans="2:11">
      <c r="B131" s="22" t="s">
        <v>24</v>
      </c>
      <c r="C131" s="29" t="s">
        <v>22</v>
      </c>
      <c r="D131" s="32">
        <v>1104860140</v>
      </c>
      <c r="E131" s="7" t="s">
        <v>208</v>
      </c>
      <c r="F131" s="8">
        <v>12</v>
      </c>
      <c r="G131" s="8">
        <v>12</v>
      </c>
      <c r="H131" s="8">
        <v>11</v>
      </c>
      <c r="I131" s="3">
        <f>SUM(F131:H131)</f>
        <v>35</v>
      </c>
      <c r="J131" s="4">
        <f>IF(E131="","",RANK(I131,I$7:I$177))</f>
        <v>118</v>
      </c>
      <c r="K131" s="15">
        <f>IF(J131="",0,I$178+1-J131)</f>
        <v>53</v>
      </c>
    </row>
    <row r="132" spans="2:11">
      <c r="B132" s="22" t="s">
        <v>192</v>
      </c>
      <c r="C132" s="29" t="s">
        <v>91</v>
      </c>
      <c r="D132" s="32">
        <v>1116980002</v>
      </c>
      <c r="E132" s="7" t="s">
        <v>272</v>
      </c>
      <c r="F132" s="8">
        <v>13</v>
      </c>
      <c r="G132" s="8">
        <v>9</v>
      </c>
      <c r="H132" s="8">
        <v>13</v>
      </c>
      <c r="I132" s="3">
        <f>SUM(F132:H132)</f>
        <v>35</v>
      </c>
      <c r="J132" s="4">
        <f>IF(E132="","",RANK(I132,I$7:I$177))</f>
        <v>118</v>
      </c>
      <c r="K132" s="16">
        <f>IF(J132="",0,I$178+1-J132)</f>
        <v>53</v>
      </c>
    </row>
    <row r="133" spans="2:11">
      <c r="B133" s="22" t="s">
        <v>46</v>
      </c>
      <c r="C133" s="29" t="s">
        <v>44</v>
      </c>
      <c r="D133" s="32">
        <v>1108830144</v>
      </c>
      <c r="E133" s="7" t="s">
        <v>230</v>
      </c>
      <c r="F133" s="8">
        <v>7</v>
      </c>
      <c r="G133" s="8">
        <v>16</v>
      </c>
      <c r="H133" s="8">
        <v>11</v>
      </c>
      <c r="I133" s="3">
        <f>SUM(F133:H133)</f>
        <v>34</v>
      </c>
      <c r="J133" s="4">
        <f>IF(E133="","",RANK(I133,I$7:I$177))</f>
        <v>127</v>
      </c>
      <c r="K133" s="15">
        <f>IF(J133="",0,I$178+1-J133)</f>
        <v>44</v>
      </c>
    </row>
    <row r="134" spans="2:11">
      <c r="B134" s="22" t="s">
        <v>100</v>
      </c>
      <c r="C134" s="29" t="s">
        <v>91</v>
      </c>
      <c r="D134" s="32">
        <v>1116980032</v>
      </c>
      <c r="E134" s="7" t="s">
        <v>187</v>
      </c>
      <c r="F134" s="8">
        <v>10</v>
      </c>
      <c r="G134" s="8">
        <v>15</v>
      </c>
      <c r="H134" s="8">
        <v>9</v>
      </c>
      <c r="I134" s="3">
        <f>SUM(F134:H134)</f>
        <v>34</v>
      </c>
      <c r="J134" s="4">
        <f>IF(E134="","",RANK(I134,I$7:I$177))</f>
        <v>127</v>
      </c>
      <c r="K134" s="15">
        <f>IF(J134="",0,I$178+1-J134)</f>
        <v>44</v>
      </c>
    </row>
    <row r="135" spans="2:11">
      <c r="B135" s="22" t="s">
        <v>85</v>
      </c>
      <c r="C135" s="29" t="s">
        <v>79</v>
      </c>
      <c r="D135" s="32">
        <v>1114030156</v>
      </c>
      <c r="E135" s="7" t="s">
        <v>265</v>
      </c>
      <c r="F135" s="8">
        <v>11</v>
      </c>
      <c r="G135" s="8">
        <v>10</v>
      </c>
      <c r="H135" s="8">
        <v>13</v>
      </c>
      <c r="I135" s="3">
        <f>SUM(F135:H135)</f>
        <v>34</v>
      </c>
      <c r="J135" s="4">
        <f>IF(E135="","",RANK(I135,I$7:I$177))</f>
        <v>127</v>
      </c>
      <c r="K135" s="16">
        <f>IF(J135="",0,I$178+1-J135)</f>
        <v>44</v>
      </c>
    </row>
    <row r="136" spans="2:11">
      <c r="B136" s="22" t="s">
        <v>180</v>
      </c>
      <c r="C136" s="29" t="s">
        <v>179</v>
      </c>
      <c r="D136" s="32">
        <v>1121840003</v>
      </c>
      <c r="E136" s="7" t="s">
        <v>353</v>
      </c>
      <c r="F136" s="8">
        <v>10</v>
      </c>
      <c r="G136" s="8">
        <v>11</v>
      </c>
      <c r="H136" s="8">
        <v>13</v>
      </c>
      <c r="I136" s="4">
        <f>SUM(F136:H136)</f>
        <v>34</v>
      </c>
      <c r="J136" s="4">
        <f>IF(E136="","",RANK(I136,I$7:I$177))</f>
        <v>127</v>
      </c>
      <c r="K136" s="15">
        <f>IF(J136="",0,I$178+1-J136)</f>
        <v>44</v>
      </c>
    </row>
    <row r="137" spans="2:11">
      <c r="B137" s="22" t="s">
        <v>145</v>
      </c>
      <c r="C137" s="29" t="s">
        <v>138</v>
      </c>
      <c r="D137" s="32">
        <v>1118930034</v>
      </c>
      <c r="E137" s="7" t="s">
        <v>320</v>
      </c>
      <c r="F137" s="8">
        <v>12</v>
      </c>
      <c r="G137" s="8">
        <v>13</v>
      </c>
      <c r="H137" s="8">
        <v>9</v>
      </c>
      <c r="I137" s="3">
        <f>SUM(F137:H137)</f>
        <v>34</v>
      </c>
      <c r="J137" s="4">
        <f>IF(E137="","",RANK(I137,I$7:I$177))</f>
        <v>127</v>
      </c>
      <c r="K137" s="16">
        <f>IF(J137="",0,I$178+1-J137)</f>
        <v>44</v>
      </c>
    </row>
    <row r="138" spans="2:11">
      <c r="B138" s="22" t="s">
        <v>363</v>
      </c>
      <c r="C138" s="29" t="s">
        <v>44</v>
      </c>
      <c r="D138" s="32">
        <v>1108830151</v>
      </c>
      <c r="E138" s="7" t="s">
        <v>231</v>
      </c>
      <c r="F138" s="8">
        <v>12</v>
      </c>
      <c r="G138" s="8">
        <v>10</v>
      </c>
      <c r="H138" s="8">
        <v>12</v>
      </c>
      <c r="I138" s="4">
        <f>SUM(F138:H138)</f>
        <v>34</v>
      </c>
      <c r="J138" s="4">
        <f>IF(E138="","",RANK(I138,I$7:I$177))</f>
        <v>127</v>
      </c>
      <c r="K138" s="15">
        <f>IF(J138="",0,I$178+1-J138)</f>
        <v>44</v>
      </c>
    </row>
    <row r="139" spans="2:11">
      <c r="B139" s="22" t="s">
        <v>34</v>
      </c>
      <c r="C139" s="29" t="s">
        <v>26</v>
      </c>
      <c r="D139" s="32">
        <v>1106200039</v>
      </c>
      <c r="E139" s="7" t="s">
        <v>218</v>
      </c>
      <c r="F139" s="8">
        <v>13</v>
      </c>
      <c r="G139" s="8">
        <v>12</v>
      </c>
      <c r="H139" s="8">
        <v>8</v>
      </c>
      <c r="I139" s="3">
        <f>SUM(F139:H139)</f>
        <v>33</v>
      </c>
      <c r="J139" s="4">
        <f>IF(E139="","",RANK(I139,I$7:I$177))</f>
        <v>133</v>
      </c>
      <c r="K139" s="15">
        <f>IF(J139="",0,I$178+1-J139)</f>
        <v>38</v>
      </c>
    </row>
    <row r="140" spans="2:11">
      <c r="B140" s="22" t="s">
        <v>23</v>
      </c>
      <c r="C140" s="29" t="s">
        <v>22</v>
      </c>
      <c r="D140" s="32">
        <v>1104860137</v>
      </c>
      <c r="E140" s="7" t="s">
        <v>207</v>
      </c>
      <c r="F140" s="8">
        <v>12</v>
      </c>
      <c r="G140" s="8">
        <v>13</v>
      </c>
      <c r="H140" s="8">
        <v>8</v>
      </c>
      <c r="I140" s="3">
        <f>SUM(F140:H140)</f>
        <v>33</v>
      </c>
      <c r="J140" s="4">
        <f>IF(E140="","",RANK(I140,I$7:I$177))</f>
        <v>133</v>
      </c>
      <c r="K140" s="16">
        <f>IF(J140="",0,I$178+1-J140)</f>
        <v>38</v>
      </c>
    </row>
    <row r="141" spans="2:11">
      <c r="B141" s="22" t="s">
        <v>136</v>
      </c>
      <c r="C141" s="29" t="s">
        <v>131</v>
      </c>
      <c r="D141" s="32">
        <v>1117570117</v>
      </c>
      <c r="E141" s="7" t="s">
        <v>269</v>
      </c>
      <c r="F141" s="8">
        <v>12</v>
      </c>
      <c r="G141" s="8">
        <v>9</v>
      </c>
      <c r="H141" s="8">
        <v>12</v>
      </c>
      <c r="I141" s="3">
        <f>SUM(F141:H141)</f>
        <v>33</v>
      </c>
      <c r="J141" s="4">
        <f>IF(E141="","",RANK(I141,I$7:I$177))</f>
        <v>133</v>
      </c>
      <c r="K141" s="16">
        <f>IF(J141="",0,I$178+1-J141)</f>
        <v>38</v>
      </c>
    </row>
    <row r="142" spans="2:11">
      <c r="B142" s="22" t="s">
        <v>80</v>
      </c>
      <c r="C142" s="29" t="s">
        <v>79</v>
      </c>
      <c r="D142" s="32">
        <v>1114030004</v>
      </c>
      <c r="E142" s="7" t="s">
        <v>260</v>
      </c>
      <c r="F142" s="8">
        <v>10</v>
      </c>
      <c r="G142" s="8">
        <v>14</v>
      </c>
      <c r="H142" s="8">
        <v>9</v>
      </c>
      <c r="I142" s="3">
        <f>SUM(F142:H142)</f>
        <v>33</v>
      </c>
      <c r="J142" s="4">
        <f>IF(E142="","",RANK(I142,I$7:I$177))</f>
        <v>133</v>
      </c>
      <c r="K142" s="16">
        <f>IF(J142="",0,I$178+1-J142)</f>
        <v>38</v>
      </c>
    </row>
    <row r="143" spans="2:11">
      <c r="B143" s="22" t="s">
        <v>99</v>
      </c>
      <c r="C143" s="29" t="s">
        <v>91</v>
      </c>
      <c r="D143" s="32">
        <v>1116980031</v>
      </c>
      <c r="E143" s="7" t="s">
        <v>280</v>
      </c>
      <c r="F143" s="8">
        <v>11</v>
      </c>
      <c r="G143" s="8">
        <v>9</v>
      </c>
      <c r="H143" s="8">
        <v>13</v>
      </c>
      <c r="I143" s="3">
        <f>SUM(F143:H143)</f>
        <v>33</v>
      </c>
      <c r="J143" s="4">
        <f>IF(E143="","",RANK(I143,I$7:I$177))</f>
        <v>133</v>
      </c>
      <c r="K143" s="16">
        <f>IF(J143="",0,I$178+1-J143)</f>
        <v>38</v>
      </c>
    </row>
    <row r="144" spans="2:11">
      <c r="B144" s="22" t="s">
        <v>30</v>
      </c>
      <c r="C144" s="29" t="s">
        <v>26</v>
      </c>
      <c r="D144" s="32">
        <v>1106200027</v>
      </c>
      <c r="E144" s="7" t="s">
        <v>214</v>
      </c>
      <c r="F144" s="8">
        <v>12</v>
      </c>
      <c r="G144" s="8">
        <v>14</v>
      </c>
      <c r="H144" s="8">
        <v>7</v>
      </c>
      <c r="I144" s="3">
        <f>SUM(F144:H144)</f>
        <v>33</v>
      </c>
      <c r="J144" s="4">
        <f>IF(E144="","",RANK(I144,I$7:I$177))</f>
        <v>133</v>
      </c>
      <c r="K144" s="16">
        <f>IF(J144="",0,I$178+1-J144)</f>
        <v>38</v>
      </c>
    </row>
    <row r="145" spans="2:11">
      <c r="B145" s="22" t="s">
        <v>104</v>
      </c>
      <c r="C145" s="29" t="s">
        <v>91</v>
      </c>
      <c r="D145" s="32">
        <v>1116980036</v>
      </c>
      <c r="E145" s="7" t="s">
        <v>284</v>
      </c>
      <c r="F145" s="8">
        <v>9</v>
      </c>
      <c r="G145" s="8">
        <v>13</v>
      </c>
      <c r="H145" s="8">
        <v>11</v>
      </c>
      <c r="I145" s="3">
        <f>SUM(F145:H145)</f>
        <v>33</v>
      </c>
      <c r="J145" s="4">
        <f>IF(E145="","",RANK(I145,I$7:I$177))</f>
        <v>133</v>
      </c>
      <c r="K145" s="16">
        <f>IF(J145="",0,I$178+1-J145)</f>
        <v>38</v>
      </c>
    </row>
    <row r="146" spans="2:11">
      <c r="B146" s="22" t="s">
        <v>54</v>
      </c>
      <c r="C146" s="29" t="s">
        <v>51</v>
      </c>
      <c r="D146" s="32">
        <v>1109760009</v>
      </c>
      <c r="E146" s="7" t="s">
        <v>238</v>
      </c>
      <c r="F146" s="8">
        <v>13</v>
      </c>
      <c r="G146" s="8">
        <v>9</v>
      </c>
      <c r="H146" s="8">
        <v>11</v>
      </c>
      <c r="I146" s="3">
        <f>SUM(F146:H146)</f>
        <v>33</v>
      </c>
      <c r="J146" s="4">
        <f>IF(E146="","",RANK(I146,I$7:I$177))</f>
        <v>133</v>
      </c>
      <c r="K146" s="16">
        <f>IF(J146="",0,I$178+1-J146)</f>
        <v>38</v>
      </c>
    </row>
    <row r="147" spans="2:11">
      <c r="B147" s="22" t="s">
        <v>125</v>
      </c>
      <c r="C147" s="29" t="s">
        <v>118</v>
      </c>
      <c r="D147" s="32">
        <v>1117540030</v>
      </c>
      <c r="E147" s="7" t="s">
        <v>302</v>
      </c>
      <c r="F147" s="8">
        <v>9</v>
      </c>
      <c r="G147" s="8">
        <v>12</v>
      </c>
      <c r="H147" s="8">
        <v>11</v>
      </c>
      <c r="I147" s="3">
        <f>SUM(F147:H147)</f>
        <v>32</v>
      </c>
      <c r="J147" s="4">
        <f>IF(E147="","",RANK(I147,I$7:I$177))</f>
        <v>141</v>
      </c>
      <c r="K147" s="15">
        <f>IF(J147="",0,I$178+1-J147)</f>
        <v>30</v>
      </c>
    </row>
    <row r="148" spans="2:11">
      <c r="B148" s="22" t="s">
        <v>112</v>
      </c>
      <c r="C148" s="29" t="s">
        <v>107</v>
      </c>
      <c r="D148" s="32">
        <v>1117070021</v>
      </c>
      <c r="E148" s="7" t="s">
        <v>291</v>
      </c>
      <c r="F148" s="8">
        <v>10</v>
      </c>
      <c r="G148" s="8">
        <v>12</v>
      </c>
      <c r="H148" s="8">
        <v>10</v>
      </c>
      <c r="I148" s="3">
        <f>SUM(F148:H148)</f>
        <v>32</v>
      </c>
      <c r="J148" s="4">
        <f>IF(E148="","",RANK(I148,I$7:I$177))</f>
        <v>141</v>
      </c>
      <c r="K148" s="15">
        <f>IF(J148="",0,I$178+1-J148)</f>
        <v>30</v>
      </c>
    </row>
    <row r="149" spans="2:11">
      <c r="B149" s="22" t="s">
        <v>124</v>
      </c>
      <c r="C149" s="29" t="s">
        <v>118</v>
      </c>
      <c r="D149" s="32">
        <v>1117540029</v>
      </c>
      <c r="E149" s="7" t="s">
        <v>301</v>
      </c>
      <c r="F149" s="8">
        <v>10</v>
      </c>
      <c r="G149" s="8">
        <v>9</v>
      </c>
      <c r="H149" s="8">
        <v>13</v>
      </c>
      <c r="I149" s="3">
        <f>SUM(F149:H149)</f>
        <v>32</v>
      </c>
      <c r="J149" s="4">
        <f>IF(E149="","",RANK(I149,I$7:I$177))</f>
        <v>141</v>
      </c>
      <c r="K149" s="15">
        <f>IF(J149="",0,I$178+1-J149)</f>
        <v>30</v>
      </c>
    </row>
    <row r="150" spans="2:11">
      <c r="B150" s="22" t="s">
        <v>157</v>
      </c>
      <c r="C150" s="29" t="s">
        <v>154</v>
      </c>
      <c r="D150" s="32">
        <v>1120750017</v>
      </c>
      <c r="E150" s="7" t="s">
        <v>334</v>
      </c>
      <c r="F150" s="8">
        <v>10</v>
      </c>
      <c r="G150" s="8">
        <v>9</v>
      </c>
      <c r="H150" s="8">
        <v>13</v>
      </c>
      <c r="I150" s="3">
        <f>SUM(F150:H150)</f>
        <v>32</v>
      </c>
      <c r="J150" s="4">
        <f>IF(E150="","",RANK(I150,I$7:I$177))</f>
        <v>141</v>
      </c>
      <c r="K150" s="16">
        <f>IF(J150="",0,I$178+1-J150)</f>
        <v>30</v>
      </c>
    </row>
    <row r="151" spans="2:11">
      <c r="B151" s="22" t="s">
        <v>39</v>
      </c>
      <c r="C151" s="29" t="s">
        <v>26</v>
      </c>
      <c r="D151" s="32">
        <v>1106200046</v>
      </c>
      <c r="E151" s="7" t="s">
        <v>223</v>
      </c>
      <c r="F151" s="8">
        <v>9</v>
      </c>
      <c r="G151" s="8">
        <v>11</v>
      </c>
      <c r="H151" s="8">
        <v>12</v>
      </c>
      <c r="I151" s="3">
        <f>SUM(F151:H151)</f>
        <v>32</v>
      </c>
      <c r="J151" s="4">
        <f>IF(E151="","",RANK(I151,I$7:I$177))</f>
        <v>141</v>
      </c>
      <c r="K151" s="15">
        <f>IF(J151="",0,I$178+1-J151)</f>
        <v>30</v>
      </c>
    </row>
    <row r="152" spans="2:11">
      <c r="B152" s="22" t="s">
        <v>108</v>
      </c>
      <c r="C152" s="29" t="s">
        <v>107</v>
      </c>
      <c r="D152" s="32">
        <v>1117070015</v>
      </c>
      <c r="E152" s="7" t="s">
        <v>288</v>
      </c>
      <c r="F152" s="8">
        <v>12</v>
      </c>
      <c r="G152" s="8">
        <v>11</v>
      </c>
      <c r="H152" s="8">
        <v>9</v>
      </c>
      <c r="I152" s="3">
        <f>SUM(F152:H152)</f>
        <v>32</v>
      </c>
      <c r="J152" s="4">
        <f>IF(E152="","",RANK(I152,I$7:I$177))</f>
        <v>141</v>
      </c>
      <c r="K152" s="15">
        <f>IF(J152="",0,I$178+1-J152)</f>
        <v>30</v>
      </c>
    </row>
    <row r="153" spans="2:11">
      <c r="B153" s="22" t="s">
        <v>149</v>
      </c>
      <c r="C153" s="29" t="s">
        <v>138</v>
      </c>
      <c r="D153" s="32">
        <v>1118930052</v>
      </c>
      <c r="E153" s="7" t="s">
        <v>324</v>
      </c>
      <c r="F153" s="8">
        <v>12</v>
      </c>
      <c r="G153" s="8">
        <v>9</v>
      </c>
      <c r="H153" s="8">
        <v>11</v>
      </c>
      <c r="I153" s="3">
        <f>SUM(F153:H153)</f>
        <v>32</v>
      </c>
      <c r="J153" s="4">
        <f>IF(E153="","",RANK(I153,I$7:I$177))</f>
        <v>141</v>
      </c>
      <c r="K153" s="15">
        <f>IF(J153="",0,I$178+1-J153)</f>
        <v>30</v>
      </c>
    </row>
    <row r="154" spans="2:11">
      <c r="B154" s="22" t="s">
        <v>76</v>
      </c>
      <c r="C154" s="29" t="s">
        <v>68</v>
      </c>
      <c r="D154" s="32">
        <v>1111310125</v>
      </c>
      <c r="E154" s="7" t="s">
        <v>257</v>
      </c>
      <c r="F154" s="8">
        <v>12</v>
      </c>
      <c r="G154" s="8">
        <v>11</v>
      </c>
      <c r="H154" s="8">
        <v>9</v>
      </c>
      <c r="I154" s="3">
        <f>SUM(F154:H154)</f>
        <v>32</v>
      </c>
      <c r="J154" s="4">
        <f>IF(E154="","",RANK(I154,I$7:I$177))</f>
        <v>141</v>
      </c>
      <c r="K154" s="15">
        <f>IF(J154="",0,I$178+1-J154)</f>
        <v>30</v>
      </c>
    </row>
    <row r="155" spans="2:11">
      <c r="B155" s="22" t="s">
        <v>128</v>
      </c>
      <c r="C155" s="29" t="s">
        <v>118</v>
      </c>
      <c r="D155" s="32">
        <v>1117540035</v>
      </c>
      <c r="E155" s="7" t="s">
        <v>305</v>
      </c>
      <c r="F155" s="8">
        <v>10</v>
      </c>
      <c r="G155" s="8">
        <v>9</v>
      </c>
      <c r="H155" s="8">
        <v>13</v>
      </c>
      <c r="I155" s="3">
        <f>SUM(F155:H155)</f>
        <v>32</v>
      </c>
      <c r="J155" s="4">
        <f>IF(E155="","",RANK(I155,I$7:I$177))</f>
        <v>141</v>
      </c>
      <c r="K155" s="15">
        <f>IF(J155="",0,I$178+1-J155)</f>
        <v>30</v>
      </c>
    </row>
    <row r="156" spans="2:11">
      <c r="B156" s="22" t="s">
        <v>366</v>
      </c>
      <c r="C156" s="29" t="s">
        <v>131</v>
      </c>
      <c r="D156" s="32">
        <v>1117570134</v>
      </c>
      <c r="E156" s="7" t="s">
        <v>313</v>
      </c>
      <c r="F156" s="8">
        <v>11</v>
      </c>
      <c r="G156" s="8">
        <v>13</v>
      </c>
      <c r="H156" s="8">
        <v>8</v>
      </c>
      <c r="I156" s="3">
        <f>SUM(F156:H156)</f>
        <v>32</v>
      </c>
      <c r="J156" s="4">
        <f>IF(E156="","",RANK(I156,I$7:I$177))</f>
        <v>141</v>
      </c>
      <c r="K156" s="15">
        <f>IF(J156="",0,I$178+1-J156)</f>
        <v>30</v>
      </c>
    </row>
    <row r="157" spans="2:11">
      <c r="B157" s="22" t="s">
        <v>178</v>
      </c>
      <c r="C157" s="29" t="s">
        <v>179</v>
      </c>
      <c r="D157" s="32">
        <v>1121840001</v>
      </c>
      <c r="E157" s="7" t="s">
        <v>352</v>
      </c>
      <c r="F157" s="8">
        <v>11</v>
      </c>
      <c r="G157" s="8">
        <v>8</v>
      </c>
      <c r="H157" s="8">
        <v>12</v>
      </c>
      <c r="I157" s="4">
        <f>SUM(F157:H157)</f>
        <v>31</v>
      </c>
      <c r="J157" s="4">
        <f>IF(E157="","",RANK(I157,I$7:I$177))</f>
        <v>151</v>
      </c>
      <c r="K157" s="15">
        <f>IF(J157="",0,I$178+1-J157)</f>
        <v>20</v>
      </c>
    </row>
    <row r="158" spans="2:11">
      <c r="B158" s="22" t="s">
        <v>163</v>
      </c>
      <c r="C158" s="29" t="s">
        <v>161</v>
      </c>
      <c r="D158" s="32">
        <v>1121100003</v>
      </c>
      <c r="E158" s="7" t="s">
        <v>339</v>
      </c>
      <c r="F158" s="8">
        <v>10</v>
      </c>
      <c r="G158" s="8">
        <v>10</v>
      </c>
      <c r="H158" s="8">
        <v>11</v>
      </c>
      <c r="I158" s="3">
        <f>SUM(F158:H158)</f>
        <v>31</v>
      </c>
      <c r="J158" s="4">
        <f>IF(E158="","",RANK(I158,I$7:I$177))</f>
        <v>151</v>
      </c>
      <c r="K158" s="15">
        <f>IF(J158="",0,I$178+1-J158)</f>
        <v>20</v>
      </c>
    </row>
    <row r="159" spans="2:11">
      <c r="B159" s="22" t="s">
        <v>114</v>
      </c>
      <c r="C159" s="29" t="s">
        <v>107</v>
      </c>
      <c r="D159" s="32">
        <v>1117070023</v>
      </c>
      <c r="E159" s="7" t="s">
        <v>293</v>
      </c>
      <c r="F159" s="8">
        <v>12</v>
      </c>
      <c r="G159" s="8">
        <v>10</v>
      </c>
      <c r="H159" s="8">
        <v>9</v>
      </c>
      <c r="I159" s="3">
        <f>SUM(F159:H159)</f>
        <v>31</v>
      </c>
      <c r="J159" s="4">
        <f>IF(E159="","",RANK(I159,I$7:I$177))</f>
        <v>151</v>
      </c>
      <c r="K159" s="15">
        <f>IF(J159="",0,I$178+1-J159)</f>
        <v>20</v>
      </c>
    </row>
    <row r="160" spans="2:11">
      <c r="B160" s="22" t="s">
        <v>74</v>
      </c>
      <c r="C160" s="29" t="s">
        <v>68</v>
      </c>
      <c r="D160" s="32">
        <v>1111310114</v>
      </c>
      <c r="E160" s="7" t="s">
        <v>256</v>
      </c>
      <c r="F160" s="8">
        <v>11</v>
      </c>
      <c r="G160" s="8">
        <v>13</v>
      </c>
      <c r="H160" s="8">
        <v>7</v>
      </c>
      <c r="I160" s="3">
        <f>SUM(F160:H160)</f>
        <v>31</v>
      </c>
      <c r="J160" s="4">
        <f>IF(E160="","",RANK(I160,I$7:I$177))</f>
        <v>151</v>
      </c>
      <c r="K160" s="16">
        <f>IF(J160="",0,I$178+1-J160)</f>
        <v>20</v>
      </c>
    </row>
    <row r="161" spans="2:11">
      <c r="B161" s="22" t="s">
        <v>29</v>
      </c>
      <c r="C161" s="29" t="s">
        <v>26</v>
      </c>
      <c r="D161" s="32">
        <v>1106200026</v>
      </c>
      <c r="E161" s="7" t="s">
        <v>213</v>
      </c>
      <c r="F161" s="8">
        <v>10</v>
      </c>
      <c r="G161" s="8">
        <v>12</v>
      </c>
      <c r="H161" s="8">
        <v>9</v>
      </c>
      <c r="I161" s="3">
        <f>SUM(F161:H161)</f>
        <v>31</v>
      </c>
      <c r="J161" s="4">
        <f>IF(E161="","",RANK(I161,I$7:I$177))</f>
        <v>151</v>
      </c>
      <c r="K161" s="15">
        <f>IF(J161="",0,I$178+1-J161)</f>
        <v>20</v>
      </c>
    </row>
    <row r="162" spans="2:11">
      <c r="B162" s="22" t="s">
        <v>364</v>
      </c>
      <c r="C162" s="29" t="s">
        <v>51</v>
      </c>
      <c r="D162" s="32">
        <v>1109760016</v>
      </c>
      <c r="E162" s="7" t="s">
        <v>240</v>
      </c>
      <c r="F162" s="8">
        <v>13</v>
      </c>
      <c r="G162" s="8">
        <v>9</v>
      </c>
      <c r="H162" s="8">
        <v>9</v>
      </c>
      <c r="I162" s="3">
        <f>SUM(F162:H162)</f>
        <v>31</v>
      </c>
      <c r="J162" s="4">
        <f>IF(E162="","",RANK(I162,I$7:I$177))</f>
        <v>151</v>
      </c>
      <c r="K162" s="16">
        <f>IF(J162="",0,I$178+1-J162)</f>
        <v>20</v>
      </c>
    </row>
    <row r="163" spans="2:11">
      <c r="B163" s="22" t="s">
        <v>96</v>
      </c>
      <c r="C163" s="29" t="s">
        <v>91</v>
      </c>
      <c r="D163" s="32">
        <v>1116980028</v>
      </c>
      <c r="E163" s="7" t="s">
        <v>277</v>
      </c>
      <c r="F163" s="8">
        <v>11</v>
      </c>
      <c r="G163" s="8">
        <v>11</v>
      </c>
      <c r="H163" s="8">
        <v>8</v>
      </c>
      <c r="I163" s="3">
        <f>SUM(F163:H163)</f>
        <v>30</v>
      </c>
      <c r="J163" s="4">
        <f>IF(E163="","",RANK(I163,I$7:I$177))</f>
        <v>157</v>
      </c>
      <c r="K163" s="15">
        <f>IF(J163="",0,I$178+1-J163)</f>
        <v>14</v>
      </c>
    </row>
    <row r="164" spans="2:11">
      <c r="B164" s="22" t="s">
        <v>111</v>
      </c>
      <c r="C164" s="29" t="s">
        <v>107</v>
      </c>
      <c r="D164" s="32">
        <v>1117070026</v>
      </c>
      <c r="E164" s="7" t="s">
        <v>251</v>
      </c>
      <c r="F164" s="8">
        <v>11</v>
      </c>
      <c r="G164" s="8">
        <v>10</v>
      </c>
      <c r="H164" s="8">
        <v>9</v>
      </c>
      <c r="I164" s="4">
        <f>SUM(F164:H164)</f>
        <v>30</v>
      </c>
      <c r="J164" s="4">
        <f>IF(E164="","",RANK(I164,I$7:I$177))</f>
        <v>157</v>
      </c>
      <c r="K164" s="15">
        <f>IF(J164="",0,I$178+1-J164)</f>
        <v>14</v>
      </c>
    </row>
    <row r="165" spans="2:11">
      <c r="B165" s="22" t="s">
        <v>141</v>
      </c>
      <c r="C165" s="29" t="s">
        <v>138</v>
      </c>
      <c r="D165" s="32">
        <v>1118930009</v>
      </c>
      <c r="E165" s="7" t="s">
        <v>316</v>
      </c>
      <c r="F165" s="8">
        <v>11</v>
      </c>
      <c r="G165" s="8">
        <v>8</v>
      </c>
      <c r="H165" s="8">
        <v>11</v>
      </c>
      <c r="I165" s="4">
        <f>SUM(F165:H165)</f>
        <v>30</v>
      </c>
      <c r="J165" s="4">
        <f>IF(E165="","",RANK(I165,I$7:I$177))</f>
        <v>157</v>
      </c>
      <c r="K165" s="15">
        <f>IF(J165="",0,I$178+1-J165)</f>
        <v>14</v>
      </c>
    </row>
    <row r="166" spans="2:11">
      <c r="B166" s="22" t="s">
        <v>66</v>
      </c>
      <c r="C166" s="29" t="s">
        <v>67</v>
      </c>
      <c r="D166" s="32">
        <v>1111160054</v>
      </c>
      <c r="E166" s="7" t="s">
        <v>250</v>
      </c>
      <c r="F166" s="8">
        <v>10</v>
      </c>
      <c r="G166" s="8">
        <v>11</v>
      </c>
      <c r="H166" s="8">
        <v>8</v>
      </c>
      <c r="I166" s="4">
        <f>SUM(F166:H166)</f>
        <v>29</v>
      </c>
      <c r="J166" s="4">
        <f>IF(E166="","",RANK(I166,I$7:I$177))</f>
        <v>160</v>
      </c>
      <c r="K166" s="16">
        <f>IF(J166="",0,I$178+1-J166)</f>
        <v>11</v>
      </c>
    </row>
    <row r="167" spans="2:11">
      <c r="B167" s="22" t="s">
        <v>142</v>
      </c>
      <c r="C167" s="29" t="s">
        <v>138</v>
      </c>
      <c r="D167" s="32">
        <v>1118930012</v>
      </c>
      <c r="E167" s="7" t="s">
        <v>317</v>
      </c>
      <c r="F167" s="8">
        <v>10</v>
      </c>
      <c r="G167" s="8">
        <v>10</v>
      </c>
      <c r="H167" s="8">
        <v>9</v>
      </c>
      <c r="I167" s="4">
        <f>SUM(F167:H167)</f>
        <v>29</v>
      </c>
      <c r="J167" s="4">
        <f>IF(E167="","",RANK(I167,I$7:I$177))</f>
        <v>160</v>
      </c>
      <c r="K167" s="15">
        <f>IF(J167="",0,I$178+1-J167)</f>
        <v>11</v>
      </c>
    </row>
    <row r="168" spans="2:11">
      <c r="B168" s="22" t="s">
        <v>28</v>
      </c>
      <c r="C168" s="29" t="s">
        <v>26</v>
      </c>
      <c r="D168" s="32">
        <v>1106200025</v>
      </c>
      <c r="E168" s="7" t="s">
        <v>212</v>
      </c>
      <c r="F168" s="8">
        <v>8</v>
      </c>
      <c r="G168" s="8">
        <v>13</v>
      </c>
      <c r="H168" s="8">
        <v>7</v>
      </c>
      <c r="I168" s="4">
        <f>SUM(F168:H168)</f>
        <v>28</v>
      </c>
      <c r="J168" s="4">
        <f>IF(E168="","",RANK(I168,I$7:I$177))</f>
        <v>162</v>
      </c>
      <c r="K168" s="16">
        <f>IF(J168="",0,I$178+1-J168)</f>
        <v>9</v>
      </c>
    </row>
    <row r="169" spans="2:11">
      <c r="B169" s="22" t="s">
        <v>33</v>
      </c>
      <c r="C169" s="29" t="s">
        <v>26</v>
      </c>
      <c r="D169" s="32">
        <v>1106200038</v>
      </c>
      <c r="E169" s="7" t="s">
        <v>217</v>
      </c>
      <c r="F169" s="8">
        <v>11</v>
      </c>
      <c r="G169" s="8">
        <v>10</v>
      </c>
      <c r="H169" s="8">
        <v>7</v>
      </c>
      <c r="I169" s="4">
        <f>SUM(F169:H169)</f>
        <v>28</v>
      </c>
      <c r="J169" s="4">
        <f>IF(E169="","",RANK(I169,I$7:I$177))</f>
        <v>162</v>
      </c>
      <c r="K169" s="15">
        <f>IF(J169="",0,I$178+1-J169)</f>
        <v>9</v>
      </c>
    </row>
    <row r="170" spans="2:11">
      <c r="B170" s="22" t="s">
        <v>127</v>
      </c>
      <c r="C170" s="29" t="s">
        <v>118</v>
      </c>
      <c r="D170" s="32">
        <v>1117540032</v>
      </c>
      <c r="E170" s="7" t="s">
        <v>304</v>
      </c>
      <c r="F170" s="8">
        <v>11</v>
      </c>
      <c r="G170" s="8">
        <v>10</v>
      </c>
      <c r="H170" s="8">
        <v>7</v>
      </c>
      <c r="I170" s="4">
        <f>SUM(F170:H170)</f>
        <v>28</v>
      </c>
      <c r="J170" s="4">
        <f>IF(E170="","",RANK(I170,I$7:I$177))</f>
        <v>162</v>
      </c>
      <c r="K170" s="15">
        <f>IF(J170="",0,I$178+1-J170)</f>
        <v>9</v>
      </c>
    </row>
    <row r="171" spans="2:11">
      <c r="B171" s="22" t="s">
        <v>63</v>
      </c>
      <c r="C171" s="29" t="s">
        <v>57</v>
      </c>
      <c r="D171" s="32">
        <v>1110550178</v>
      </c>
      <c r="E171" s="7" t="s">
        <v>247</v>
      </c>
      <c r="F171" s="8">
        <v>11</v>
      </c>
      <c r="G171" s="8">
        <v>6</v>
      </c>
      <c r="H171" s="8">
        <v>11</v>
      </c>
      <c r="I171" s="4">
        <f>SUM(F171:H171)</f>
        <v>28</v>
      </c>
      <c r="J171" s="4">
        <f>IF(E171="","",RANK(I171,I$7:I$177))</f>
        <v>162</v>
      </c>
      <c r="K171" s="15">
        <f>IF(J171="",0,I$178+1-J171)</f>
        <v>9</v>
      </c>
    </row>
    <row r="172" spans="2:11">
      <c r="B172" s="22" t="s">
        <v>159</v>
      </c>
      <c r="C172" s="29" t="s">
        <v>154</v>
      </c>
      <c r="D172" s="32">
        <v>1120750022</v>
      </c>
      <c r="E172" s="7" t="s">
        <v>336</v>
      </c>
      <c r="F172" s="8">
        <v>9</v>
      </c>
      <c r="G172" s="8">
        <v>10</v>
      </c>
      <c r="H172" s="8">
        <v>8</v>
      </c>
      <c r="I172" s="4">
        <f>SUM(F172:H172)</f>
        <v>27</v>
      </c>
      <c r="J172" s="4">
        <f>IF(E172="","",RANK(I172,I$7:I$177))</f>
        <v>166</v>
      </c>
      <c r="K172" s="15">
        <f>IF(J172="",0,I$178+1-J172)</f>
        <v>5</v>
      </c>
    </row>
    <row r="173" spans="2:11">
      <c r="B173" s="22" t="s">
        <v>45</v>
      </c>
      <c r="C173" s="29" t="s">
        <v>44</v>
      </c>
      <c r="D173" s="32">
        <v>1108830131</v>
      </c>
      <c r="E173" s="7" t="s">
        <v>229</v>
      </c>
      <c r="F173" s="8">
        <v>8</v>
      </c>
      <c r="G173" s="8">
        <v>6</v>
      </c>
      <c r="H173" s="8">
        <v>13</v>
      </c>
      <c r="I173" s="4">
        <f>SUM(F173:H173)</f>
        <v>27</v>
      </c>
      <c r="J173" s="4">
        <f>IF(E173="","",RANK(I173,I$7:I$177))</f>
        <v>166</v>
      </c>
      <c r="K173" s="16">
        <f>IF(J173="",0,I$178+1-J173)</f>
        <v>5</v>
      </c>
    </row>
    <row r="174" spans="2:11">
      <c r="B174" s="22" t="s">
        <v>48</v>
      </c>
      <c r="C174" s="29" t="s">
        <v>44</v>
      </c>
      <c r="D174" s="32">
        <v>1108830157</v>
      </c>
      <c r="E174" s="7" t="s">
        <v>233</v>
      </c>
      <c r="F174" s="8">
        <v>12</v>
      </c>
      <c r="G174" s="8">
        <v>7</v>
      </c>
      <c r="H174" s="8">
        <v>7</v>
      </c>
      <c r="I174" s="4">
        <f>SUM(F174:H174)</f>
        <v>26</v>
      </c>
      <c r="J174" s="4">
        <f>IF(E174="","",RANK(I174,I$7:I$177))</f>
        <v>168</v>
      </c>
      <c r="K174" s="16">
        <f>IF(J174="",0,I$178+1-J174)</f>
        <v>3</v>
      </c>
    </row>
    <row r="175" spans="2:11">
      <c r="B175" s="22" t="s">
        <v>123</v>
      </c>
      <c r="C175" s="29" t="s">
        <v>118</v>
      </c>
      <c r="D175" s="32">
        <v>1117540028</v>
      </c>
      <c r="E175" s="7" t="s">
        <v>300</v>
      </c>
      <c r="F175" s="8">
        <v>9</v>
      </c>
      <c r="G175" s="8">
        <v>9</v>
      </c>
      <c r="H175" s="8">
        <v>8</v>
      </c>
      <c r="I175" s="4">
        <f>SUM(F175:H175)</f>
        <v>26</v>
      </c>
      <c r="J175" s="4">
        <f>IF(E175="","",RANK(I175,I$7:I$177))</f>
        <v>168</v>
      </c>
      <c r="K175" s="15">
        <f>IF(J175="",0,I$178+1-J175)</f>
        <v>3</v>
      </c>
    </row>
    <row r="176" spans="2:11">
      <c r="B176" s="22" t="s">
        <v>90</v>
      </c>
      <c r="C176" s="29" t="s">
        <v>79</v>
      </c>
      <c r="D176" s="32">
        <v>1114030179</v>
      </c>
      <c r="E176" s="7" t="s">
        <v>271</v>
      </c>
      <c r="F176" s="8">
        <v>8</v>
      </c>
      <c r="G176" s="8">
        <v>7</v>
      </c>
      <c r="H176" s="8">
        <v>6</v>
      </c>
      <c r="I176" s="4">
        <f>SUM(F176:H176)</f>
        <v>21</v>
      </c>
      <c r="J176" s="4">
        <f>IF(E176="","",RANK(I176,I$7:I$177))</f>
        <v>170</v>
      </c>
      <c r="K176" s="15">
        <f>IF(J176="",0,I$178+1-J176)</f>
        <v>1</v>
      </c>
    </row>
    <row r="177" spans="2:11" ht="15.75" thickBot="1">
      <c r="B177" s="27"/>
      <c r="C177" s="30"/>
      <c r="D177" s="31"/>
      <c r="E177" s="20"/>
      <c r="F177" s="21"/>
      <c r="G177" s="21"/>
      <c r="H177" s="21"/>
      <c r="I177" s="17">
        <f t="shared" ref="I177" si="0">SUM(F177:H177)</f>
        <v>0</v>
      </c>
      <c r="J177" s="6" t="str">
        <f>IF(E177="","",RANK(I177,I$7:I$177))</f>
        <v/>
      </c>
      <c r="K177" s="24">
        <f>IF(J177="",0,I$178+1-J177)</f>
        <v>0</v>
      </c>
    </row>
    <row r="178" spans="2:11">
      <c r="E178" s="5" t="s">
        <v>9</v>
      </c>
      <c r="F178" s="9"/>
      <c r="G178" s="9"/>
      <c r="H178" s="9"/>
      <c r="I178" s="39">
        <f>COUNTA(E7:E177)</f>
        <v>170</v>
      </c>
      <c r="J178" s="40"/>
    </row>
  </sheetData>
  <sortState ref="B7:K220">
    <sortCondition ref="J7:J220"/>
  </sortState>
  <mergeCells count="3">
    <mergeCell ref="B4:D4"/>
    <mergeCell ref="I178:J178"/>
    <mergeCell ref="E4:K4"/>
  </mergeCells>
  <conditionalFormatting sqref="E7:K177">
    <cfRule type="cellIs" dxfId="3" priority="33" operator="equal">
      <formula>0</formula>
    </cfRule>
    <cfRule type="cellIs" dxfId="2" priority="34" operator="equal">
      <formula>""</formula>
    </cfRule>
  </conditionalFormatting>
  <pageMargins left="0.39370078740157483" right="0.39370078740157483" top="0.39370078740157483" bottom="0.39370078740157483" header="0" footer="0"/>
  <pageSetup paperSize="8" scale="85" fitToHeight="0" pageOrder="overThenDown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Challenge UR11</vt:lpstr>
      <vt:lpstr>Feuil1</vt:lpstr>
      <vt:lpstr>'Challenge UR11'!Impression_des_titres</vt:lpstr>
      <vt:lpstr>'Challenge UR11'!Zone_d_impression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GASTALDI - SESA44202</dc:creator>
  <cp:lastModifiedBy>Utilisateur Windows</cp:lastModifiedBy>
  <cp:lastPrinted>2019-01-22T17:16:00Z</cp:lastPrinted>
  <dcterms:created xsi:type="dcterms:W3CDTF">2014-12-08T12:11:02Z</dcterms:created>
  <dcterms:modified xsi:type="dcterms:W3CDTF">2019-01-22T17:17:16Z</dcterms:modified>
</cp:coreProperties>
</file>